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0736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Лист1!$A$1:$F$61</definedName>
  </definedNames>
  <calcPr calcId="144525"/>
</workbook>
</file>

<file path=xl/calcChain.xml><?xml version="1.0" encoding="utf-8"?>
<calcChain xmlns="http://schemas.openxmlformats.org/spreadsheetml/2006/main">
  <c r="E51" i="1" l="1"/>
  <c r="D51" i="1"/>
  <c r="D52" i="1"/>
  <c r="C51" i="1"/>
  <c r="E52" i="1"/>
  <c r="C52" i="1"/>
  <c r="E43" i="1" l="1"/>
  <c r="E44" i="1"/>
  <c r="D44" i="1"/>
  <c r="D43" i="1" s="1"/>
  <c r="C44" i="1"/>
  <c r="C43" i="1" s="1"/>
  <c r="C27" i="1"/>
  <c r="E28" i="1"/>
  <c r="E27" i="1" s="1"/>
  <c r="C28" i="1"/>
  <c r="E29" i="1"/>
  <c r="D29" i="1"/>
  <c r="D28" i="1" s="1"/>
  <c r="D27" i="1" s="1"/>
  <c r="C29" i="1"/>
  <c r="E56" i="1" l="1"/>
  <c r="E41" i="1"/>
  <c r="E40" i="1" s="1"/>
  <c r="E39" i="1" s="1"/>
  <c r="D41" i="1"/>
  <c r="D40" i="1" s="1"/>
  <c r="D39" i="1" s="1"/>
  <c r="C41" i="1"/>
  <c r="C40" i="1" s="1"/>
  <c r="C39" i="1" s="1"/>
  <c r="E37" i="1"/>
  <c r="E36" i="1" s="1"/>
  <c r="E35" i="1" s="1"/>
  <c r="D37" i="1"/>
  <c r="D36" i="1" s="1"/>
  <c r="D35" i="1" s="1"/>
  <c r="C37" i="1"/>
  <c r="C36" i="1" s="1"/>
  <c r="C35" i="1" s="1"/>
  <c r="E13" i="1"/>
  <c r="E12" i="1" s="1"/>
  <c r="D13" i="1"/>
  <c r="D12" i="1" s="1"/>
  <c r="C13" i="1"/>
  <c r="C12" i="1" s="1"/>
  <c r="E57" i="1"/>
  <c r="D57" i="1"/>
  <c r="D56" i="1" s="1"/>
  <c r="C57" i="1"/>
  <c r="C56" i="1" s="1"/>
  <c r="C54" i="1"/>
  <c r="C33" i="1"/>
  <c r="C32" i="1" s="1"/>
  <c r="E33" i="1"/>
  <c r="E32" i="1" s="1"/>
  <c r="D33" i="1"/>
  <c r="D32" i="1" s="1"/>
  <c r="D31" i="1" s="1"/>
  <c r="E60" i="1"/>
  <c r="E59" i="1" s="1"/>
  <c r="D60" i="1"/>
  <c r="D59" i="1" s="1"/>
  <c r="C60" i="1"/>
  <c r="C59" i="1" s="1"/>
  <c r="E54" i="1"/>
  <c r="D54" i="1"/>
  <c r="E47" i="1"/>
  <c r="E46" i="1" s="1"/>
  <c r="D47" i="1"/>
  <c r="D46" i="1" s="1"/>
  <c r="C47" i="1"/>
  <c r="C46" i="1" s="1"/>
  <c r="E23" i="1"/>
  <c r="D23" i="1"/>
  <c r="C23" i="1"/>
  <c r="E25" i="1"/>
  <c r="D25" i="1"/>
  <c r="C25" i="1"/>
  <c r="E20" i="1"/>
  <c r="D20" i="1"/>
  <c r="C20" i="1"/>
  <c r="E17" i="1"/>
  <c r="E16" i="1" s="1"/>
  <c r="D17" i="1"/>
  <c r="D16" i="1" s="1"/>
  <c r="C17" i="1"/>
  <c r="C16" i="1" s="1"/>
  <c r="D11" i="1" l="1"/>
  <c r="E50" i="1"/>
  <c r="E49" i="1" s="1"/>
  <c r="D50" i="1"/>
  <c r="D49" i="1" s="1"/>
  <c r="C50" i="1"/>
  <c r="E31" i="1"/>
  <c r="E11" i="1" s="1"/>
  <c r="C31" i="1"/>
  <c r="E22" i="1"/>
  <c r="E19" i="1" s="1"/>
  <c r="D22" i="1"/>
  <c r="D19" i="1" s="1"/>
  <c r="C22" i="1"/>
  <c r="C19" i="1" s="1"/>
  <c r="C11" i="1" s="1"/>
  <c r="E10" i="1" l="1"/>
  <c r="D10" i="1"/>
  <c r="C49" i="1"/>
  <c r="C10" i="1" l="1"/>
  <c r="I14" i="1"/>
</calcChain>
</file>

<file path=xl/sharedStrings.xml><?xml version="1.0" encoding="utf-8"?>
<sst xmlns="http://schemas.openxmlformats.org/spreadsheetml/2006/main" count="113" uniqueCount="112">
  <si>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</si>
  <si>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</si>
  <si>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</si>
  <si>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</si>
  <si>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</si>
  <si>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</si>
  <si>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</si>
  <si>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</si>
  <si>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</si>
  <si>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</si>
  <si>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</si>
  <si>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</si>
  <si>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</si>
  <si>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</si>
  <si>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</si>
  <si>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</si>
  <si>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</si>
  <si>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</si>
  <si>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</si>
  <si>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</si>
  <si>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</si>
  <si>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</si>
  <si>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</si>
  <si>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</si>
  <si>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</si>
  <si>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</si>
  <si>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</si>
  <si>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</si>
  <si>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</si>
  <si>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</si>
  <si>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</si>
  <si>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</si>
  <si>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</si>
  <si>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</si>
  <si>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</si>
  <si>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</si>
  <si>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</si>
  <si>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</si>
  <si>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</si>
  <si>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</si>
  <si>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</si>
  <si>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</si>
  <si>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</si>
  <si>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</si>
  <si>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</si>
  <si>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</si>
  <si>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</si>
  <si>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</si>
  <si>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</si>
  <si>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</si>
  <si>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</si>
  <si>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</si>
  <si>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</si>
  <si>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</si>
  <si>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</si>
  <si>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</si>
  <si>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</si>
  <si>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</si>
  <si>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</si>
  <si>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</si>
  <si>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условно утверж 2023 (2,5%)и 2025 (5%)</t>
  </si>
  <si>
    <t>Сумма на 2025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</si>
  <si>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</si>
  <si>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</si>
  <si>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</si>
  <si>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</si>
  <si>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</si>
  <si>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</si>
  <si>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</si>
  <si>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</si>
  <si>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</si>
  <si>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</si>
  <si>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</si>
  <si>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</si>
  <si>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</si>
  <si>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</si>
  <si>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Поступления доходов в бюджет муниципального образования "Шумаковский сельсовет" Солнцевского района Курской области в 2023 и в плановом периоде 2024 и 2025 год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</si>
  <si>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</si>
  <si>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</si>
  <si>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</si>
  <si>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</si>
  <si>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</si>
  <si>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1 13 02995 10 0000 130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</si>
  <si>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</si>
  <si>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</si>
  <si>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</si>
  <si>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</si>
  <si>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</si>
  <si>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</si>
  <si>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</si>
  <si>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</si>
  <si>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</si>
  <si>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</si>
  <si>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1 09 00000 00 0000 000</t>
  </si>
  <si>
    <t>1 09 04000 00 0000 110</t>
  </si>
  <si>
    <t>1 09 04050 00 0000 110</t>
  </si>
  <si>
    <t>1 09 04053 10 0000 110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</si>
  <si>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</si>
  <si>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</si>
  <si>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</si>
  <si>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</si>
  <si>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</si>
  <si>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</si>
  <si>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</si>
  <si>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</si>
  <si>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</si>
  <si>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>1 16 07090 01 0000 140</t>
  </si>
  <si>
    <t>2 02 15002 10 0000 150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</si>
  <si>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</si>
  <si>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</si>
  <si>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</si>
  <si>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r>
      <t xml:space="preserve">к  Решению Собрания депутатов Шумаковского сельсовета Солнцевского района  Курской области </t>
    </r>
    <r>
      <rPr>
        <sz val="11"/>
        <color rgb="FFFF0000"/>
        <rFont val="Times New Roman"/>
        <family val="1"/>
        <charset val="204"/>
      </rPr>
      <t xml:space="preserve"> от 20.12.2023 года №69/11      </t>
    </r>
    <r>
      <rPr>
        <sz val="11"/>
        <color theme="1"/>
        <rFont val="Times New Roman"/>
        <family val="1"/>
        <charset val="204"/>
      </rPr>
      <t>"О внесении изменений и дополнений в решение Собрания депутатов  Шумаковского сельсовета Солнцевского района  Курской области    от 20.12.2022 года № 88/11 "О бюджете муниципального образования "Шумаковский сельсовет" Солнцевского района Курской области на 2023 год и на плановый период  2024 и 2025 годы"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</si>
</sst>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Border="1" applyAlignment="1">
      <alignment horizontal="center" wrapText="1" readingOrder="1"/>
    </xf>
    <xf numFmtId="4" fontId="5" fillId="0" borderId="1" xfId="1" applyNumberFormat="1" applyFont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43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16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/>
    <xf numFmtId="164" fontId="7" fillId="0" borderId="1" xfId="0" applyNumberFormat="1" applyFont="1" applyBorder="1" applyAlignment="1">
      <alignment horizontal="center"/>
    </xf>
    <xf numFmtId="0" fontId="16" fillId="0" borderId="2" xfId="1" applyNumberFormat="1" applyFont="1" applyFill="1" applyBorder="1" applyAlignment="1">
      <alignment horizontal="center" wrapText="1" readingOrder="1"/>
    </xf>
    <xf numFmtId="0" fontId="17" fillId="0" borderId="2" xfId="1" applyNumberFormat="1" applyFont="1" applyFill="1" applyBorder="1" applyAlignment="1">
      <alignment horizontal="center" wrapText="1"/>
    </xf>
    <xf numFmtId="2" fontId="9" fillId="0" borderId="1" xfId="0" applyNumberFormat="1" applyFont="1" applyBorder="1"/>
    <xf numFmtId="2" fontId="7" fillId="0" borderId="1" xfId="0" applyNumberFormat="1" applyFont="1" applyBorder="1"/>
    <xf numFmtId="0" fontId="15" fillId="0" borderId="3" xfId="1" applyNumberFormat="1" applyFont="1" applyFill="1" applyBorder="1" applyAlignment="1">
      <alignment horizontal="center" wrapText="1" readingOrder="1"/>
    </xf>
    <xf numFmtId="0" fontId="15" fillId="0" borderId="1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wrapText="1" readingOrder="1"/>
    </xf>
    <xf numFmtId="0" fontId="12" fillId="0" borderId="4" xfId="1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4" fillId="0" borderId="1" xfId="1" applyNumberFormat="1" applyFont="1" applyFill="1" applyBorder="1" applyAlignment="1">
      <alignment horizontal="center" wrapText="1" readingOrder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3"/>
  <sheetViews>
    <sheetView tabSelected="1" view="pageBreakPreview" zoomScale="90" zoomScaleSheetLayoutView="90" workbookViewId="0">
      <selection activeCell="D6" sqref="D6"/>
    </sheetView>
  </sheetViews>
  <sheetFormatPr defaultRowHeight="14.4" x14ac:dyDescent="0.3"/>
  <cols>
    <col min="1" max="1" width="23.6640625" customWidth="1"/>
    <col min="2" max="2" width="36.109375" customWidth="1"/>
    <col min="3" max="3" width="24.109375" customWidth="1"/>
    <col min="4" max="4" width="21.5546875" customWidth="1"/>
    <col min="5" max="5" width="28.33203125" customWidth="1"/>
    <col min="9" max="9" width="28.5546875" customWidth="1"/>
  </cols>
  <sheetData>
    <row r="2" spans="1:9" ht="15.6" x14ac:dyDescent="0.3">
      <c r="A2" s="1"/>
      <c r="B2" s="1"/>
      <c r="C2" s="45" t="s">
        <v>51</v>
      </c>
      <c r="D2" s="45"/>
      <c r="E2" s="45"/>
    </row>
    <row r="3" spans="1:9" ht="131.25" customHeight="1" x14ac:dyDescent="0.3">
      <c r="A3" s="5"/>
      <c r="B3" s="5"/>
      <c r="C3" s="5"/>
      <c r="D3" s="48" t="s">
        <v>111</v>
      </c>
      <c r="E3" s="48"/>
    </row>
    <row r="4" spans="1:9" ht="24.75" customHeight="1" x14ac:dyDescent="0.25">
      <c r="A4" s="5"/>
      <c r="B4" s="5"/>
      <c r="C4" s="5"/>
      <c r="D4" s="6"/>
      <c r="E4" s="6"/>
    </row>
    <row r="5" spans="1:9" ht="34.5" customHeight="1" x14ac:dyDescent="0.3">
      <c r="A5" s="47" t="s">
        <v>76</v>
      </c>
      <c r="B5" s="47"/>
      <c r="C5" s="47"/>
      <c r="D5" s="47"/>
      <c r="E5" s="47"/>
    </row>
    <row r="7" spans="1:9" ht="18.75" customHeight="1" x14ac:dyDescent="0.35">
      <c r="A7" s="46" t="s">
        <v>0</v>
      </c>
      <c r="B7" s="46"/>
      <c r="C7" s="46"/>
      <c r="D7" s="46"/>
      <c r="E7" s="46"/>
    </row>
    <row r="8" spans="1:9" ht="38.25" customHeight="1" x14ac:dyDescent="0.3">
      <c r="A8" s="38" t="s">
        <v>1</v>
      </c>
      <c r="B8" s="39" t="s">
        <v>2</v>
      </c>
      <c r="C8" s="38" t="s">
        <v>3</v>
      </c>
      <c r="D8" s="38" t="s">
        <v>4</v>
      </c>
      <c r="E8" s="38" t="s">
        <v>61</v>
      </c>
    </row>
    <row r="9" spans="1:9" ht="15" x14ac:dyDescent="0.25">
      <c r="A9" s="2">
        <v>1</v>
      </c>
      <c r="B9" s="3">
        <v>2</v>
      </c>
      <c r="C9" s="2">
        <v>3</v>
      </c>
      <c r="D9" s="2">
        <v>4</v>
      </c>
      <c r="E9" s="2">
        <v>5</v>
      </c>
    </row>
    <row r="10" spans="1:9" ht="28.5" customHeight="1" x14ac:dyDescent="0.3">
      <c r="A10" s="4" t="s">
        <v>5</v>
      </c>
      <c r="B10" s="4"/>
      <c r="C10" s="7">
        <f>C11+C49</f>
        <v>4129662</v>
      </c>
      <c r="D10" s="7">
        <f>D11+D49</f>
        <v>3617759</v>
      </c>
      <c r="E10" s="7">
        <f>E11+E49</f>
        <v>3566799</v>
      </c>
    </row>
    <row r="11" spans="1:9" ht="39" customHeight="1" x14ac:dyDescent="0.3">
      <c r="A11" s="14" t="s">
        <v>6</v>
      </c>
      <c r="B11" s="13" t="s">
        <v>7</v>
      </c>
      <c r="C11" s="8">
        <f>C12+C16+C19+C31+C46+C35+C39+C27</f>
        <v>2579056</v>
      </c>
      <c r="D11" s="8">
        <f>D12+D16+D19+D31+D46+D35+D39</f>
        <v>2591933</v>
      </c>
      <c r="E11" s="8">
        <f>E12+E16+E19+E31+E46+E35+E39</f>
        <v>2609837</v>
      </c>
    </row>
    <row r="12" spans="1:9" ht="37.5" customHeight="1" x14ac:dyDescent="0.3">
      <c r="A12" s="19" t="s">
        <v>8</v>
      </c>
      <c r="B12" s="20" t="s">
        <v>9</v>
      </c>
      <c r="C12" s="21">
        <f>C13</f>
        <v>268611</v>
      </c>
      <c r="D12" s="21">
        <f t="shared" ref="D12:E12" si="0">D13</f>
        <v>189243</v>
      </c>
      <c r="E12" s="29">
        <f t="shared" si="0"/>
        <v>200416</v>
      </c>
      <c r="I12" t="s">
        <v>60</v>
      </c>
    </row>
    <row r="13" spans="1:9" ht="22.5" customHeight="1" x14ac:dyDescent="0.3">
      <c r="A13" s="19" t="s">
        <v>10</v>
      </c>
      <c r="B13" s="20" t="s">
        <v>11</v>
      </c>
      <c r="C13" s="21">
        <f>C14++C15</f>
        <v>268611</v>
      </c>
      <c r="D13" s="21">
        <f>D14+D15</f>
        <v>189243</v>
      </c>
      <c r="E13" s="28">
        <f>E14+E15</f>
        <v>200416</v>
      </c>
    </row>
    <row r="14" spans="1:9" ht="135" customHeight="1" x14ac:dyDescent="0.3">
      <c r="A14" s="11" t="s">
        <v>12</v>
      </c>
      <c r="B14" s="12" t="s">
        <v>13</v>
      </c>
      <c r="C14" s="15">
        <v>264264</v>
      </c>
      <c r="D14" s="15">
        <v>188896</v>
      </c>
      <c r="E14" s="30">
        <v>200069</v>
      </c>
      <c r="I14">
        <f>(D11+D51)*2.5%</f>
        <v>87511.35</v>
      </c>
    </row>
    <row r="15" spans="1:9" ht="88.5" customHeight="1" x14ac:dyDescent="0.3">
      <c r="A15" s="11" t="s">
        <v>63</v>
      </c>
      <c r="B15" s="12" t="s">
        <v>62</v>
      </c>
      <c r="C15" s="15">
        <v>4347</v>
      </c>
      <c r="D15" s="15">
        <v>347</v>
      </c>
      <c r="E15" s="15">
        <v>347</v>
      </c>
      <c r="I15" s="25"/>
    </row>
    <row r="16" spans="1:9" ht="37.5" customHeight="1" x14ac:dyDescent="0.3">
      <c r="A16" s="16" t="s">
        <v>14</v>
      </c>
      <c r="B16" s="17" t="s">
        <v>15</v>
      </c>
      <c r="C16" s="18">
        <f>C17</f>
        <v>69951</v>
      </c>
      <c r="D16" s="18">
        <f t="shared" ref="D16:E17" si="1">D17</f>
        <v>168269</v>
      </c>
      <c r="E16" s="18">
        <f t="shared" si="1"/>
        <v>175000</v>
      </c>
    </row>
    <row r="17" spans="1:5" ht="31.5" customHeight="1" x14ac:dyDescent="0.3">
      <c r="A17" s="11" t="s">
        <v>16</v>
      </c>
      <c r="B17" s="12" t="s">
        <v>17</v>
      </c>
      <c r="C17" s="15">
        <f>C18</f>
        <v>69951</v>
      </c>
      <c r="D17" s="15">
        <f t="shared" si="1"/>
        <v>168269</v>
      </c>
      <c r="E17" s="15">
        <f t="shared" si="1"/>
        <v>175000</v>
      </c>
    </row>
    <row r="18" spans="1:5" ht="31.5" customHeight="1" x14ac:dyDescent="0.3">
      <c r="A18" s="11" t="s">
        <v>18</v>
      </c>
      <c r="B18" s="12" t="s">
        <v>17</v>
      </c>
      <c r="C18" s="15">
        <v>69951</v>
      </c>
      <c r="D18" s="15">
        <v>168269</v>
      </c>
      <c r="E18" s="15">
        <v>175000</v>
      </c>
    </row>
    <row r="19" spans="1:5" x14ac:dyDescent="0.3">
      <c r="A19" s="16" t="s">
        <v>19</v>
      </c>
      <c r="B19" s="17" t="s">
        <v>20</v>
      </c>
      <c r="C19" s="18">
        <f>C20+C22</f>
        <v>2069503</v>
      </c>
      <c r="D19" s="18">
        <f t="shared" ref="D19:E19" si="2">D20+D22</f>
        <v>2026525</v>
      </c>
      <c r="E19" s="18">
        <f t="shared" si="2"/>
        <v>2026525</v>
      </c>
    </row>
    <row r="20" spans="1:5" ht="31.5" customHeight="1" x14ac:dyDescent="0.3">
      <c r="A20" s="19" t="s">
        <v>21</v>
      </c>
      <c r="B20" s="20" t="s">
        <v>22</v>
      </c>
      <c r="C20" s="21">
        <f>C21</f>
        <v>130146</v>
      </c>
      <c r="D20" s="21">
        <f t="shared" ref="D20:E20" si="3">D21</f>
        <v>110311</v>
      </c>
      <c r="E20" s="21">
        <f t="shared" si="3"/>
        <v>110311</v>
      </c>
    </row>
    <row r="21" spans="1:5" ht="84" customHeight="1" x14ac:dyDescent="0.3">
      <c r="A21" s="11" t="s">
        <v>23</v>
      </c>
      <c r="B21" s="12" t="s">
        <v>24</v>
      </c>
      <c r="C21" s="15">
        <v>130146</v>
      </c>
      <c r="D21" s="15">
        <v>110311</v>
      </c>
      <c r="E21" s="15">
        <v>110311</v>
      </c>
    </row>
    <row r="22" spans="1:5" x14ac:dyDescent="0.3">
      <c r="A22" s="19" t="s">
        <v>25</v>
      </c>
      <c r="B22" s="20" t="s">
        <v>26</v>
      </c>
      <c r="C22" s="21">
        <f>C23+C25</f>
        <v>1939357</v>
      </c>
      <c r="D22" s="21">
        <f t="shared" ref="D22:E22" si="4">D23+D25</f>
        <v>1916214</v>
      </c>
      <c r="E22" s="21">
        <f t="shared" si="4"/>
        <v>1916214</v>
      </c>
    </row>
    <row r="23" spans="1:5" x14ac:dyDescent="0.3">
      <c r="A23" s="22" t="s">
        <v>27</v>
      </c>
      <c r="B23" s="23" t="s">
        <v>28</v>
      </c>
      <c r="C23" s="24">
        <f>C24</f>
        <v>1618891</v>
      </c>
      <c r="D23" s="24">
        <f t="shared" ref="D23:E23" si="5">D24</f>
        <v>1618891</v>
      </c>
      <c r="E23" s="24">
        <f t="shared" si="5"/>
        <v>1618891</v>
      </c>
    </row>
    <row r="24" spans="1:5" ht="66" customHeight="1" x14ac:dyDescent="0.3">
      <c r="A24" s="11" t="s">
        <v>29</v>
      </c>
      <c r="B24" s="12" t="s">
        <v>30</v>
      </c>
      <c r="C24" s="15">
        <v>1618891</v>
      </c>
      <c r="D24" s="15">
        <v>1618891</v>
      </c>
      <c r="E24" s="15">
        <v>1618891</v>
      </c>
    </row>
    <row r="25" spans="1:5" ht="30.75" customHeight="1" x14ac:dyDescent="0.3">
      <c r="A25" s="22" t="s">
        <v>31</v>
      </c>
      <c r="B25" s="23" t="s">
        <v>32</v>
      </c>
      <c r="C25" s="24">
        <f>C26</f>
        <v>320466</v>
      </c>
      <c r="D25" s="24">
        <f t="shared" ref="D25:E25" si="6">D26</f>
        <v>297323</v>
      </c>
      <c r="E25" s="24">
        <f t="shared" si="6"/>
        <v>297323</v>
      </c>
    </row>
    <row r="26" spans="1:5" ht="64.5" customHeight="1" x14ac:dyDescent="0.3">
      <c r="A26" s="11" t="s">
        <v>33</v>
      </c>
      <c r="B26" s="12" t="s">
        <v>34</v>
      </c>
      <c r="C26" s="15">
        <v>320466</v>
      </c>
      <c r="D26" s="15">
        <v>297323</v>
      </c>
      <c r="E26" s="15">
        <v>297323</v>
      </c>
    </row>
    <row r="27" spans="1:5" ht="64.5" customHeight="1" x14ac:dyDescent="0.3">
      <c r="A27" s="16" t="s">
        <v>93</v>
      </c>
      <c r="B27" s="12" t="s">
        <v>97</v>
      </c>
      <c r="C27" s="18">
        <f t="shared" ref="C27:E29" si="7">C28</f>
        <v>1</v>
      </c>
      <c r="D27" s="33">
        <f t="shared" si="7"/>
        <v>0</v>
      </c>
      <c r="E27" s="33">
        <f t="shared" si="7"/>
        <v>0</v>
      </c>
    </row>
    <row r="28" spans="1:5" ht="39" customHeight="1" x14ac:dyDescent="0.3">
      <c r="A28" s="11" t="s">
        <v>94</v>
      </c>
      <c r="B28" s="12" t="s">
        <v>98</v>
      </c>
      <c r="C28" s="15">
        <f t="shared" si="7"/>
        <v>1</v>
      </c>
      <c r="D28" s="34">
        <f t="shared" si="7"/>
        <v>0</v>
      </c>
      <c r="E28" s="34">
        <f t="shared" si="7"/>
        <v>0</v>
      </c>
    </row>
    <row r="29" spans="1:5" ht="52.5" customHeight="1" x14ac:dyDescent="0.3">
      <c r="A29" s="11" t="s">
        <v>95</v>
      </c>
      <c r="B29" s="12" t="s">
        <v>99</v>
      </c>
      <c r="C29" s="15">
        <f t="shared" si="7"/>
        <v>1</v>
      </c>
      <c r="D29" s="34">
        <f t="shared" si="7"/>
        <v>0</v>
      </c>
      <c r="E29" s="34">
        <f t="shared" si="7"/>
        <v>0</v>
      </c>
    </row>
    <row r="30" spans="1:5" ht="64.5" customHeight="1" x14ac:dyDescent="0.3">
      <c r="A30" s="11" t="s">
        <v>96</v>
      </c>
      <c r="B30" s="12" t="s">
        <v>100</v>
      </c>
      <c r="C30" s="15">
        <v>1</v>
      </c>
      <c r="D30" s="34">
        <v>0</v>
      </c>
      <c r="E30" s="34">
        <v>0</v>
      </c>
    </row>
    <row r="31" spans="1:5" ht="76.5" customHeight="1" x14ac:dyDescent="0.3">
      <c r="A31" s="40" t="s">
        <v>52</v>
      </c>
      <c r="B31" s="41" t="s">
        <v>53</v>
      </c>
      <c r="C31" s="33">
        <f>C32</f>
        <v>0</v>
      </c>
      <c r="D31" s="18">
        <f>D32</f>
        <v>47069</v>
      </c>
      <c r="E31" s="18">
        <f t="shared" ref="D31:E33" si="8">E32</f>
        <v>47069</v>
      </c>
    </row>
    <row r="32" spans="1:5" ht="144.75" customHeight="1" x14ac:dyDescent="0.3">
      <c r="A32" s="26" t="s">
        <v>54</v>
      </c>
      <c r="B32" s="27" t="s">
        <v>55</v>
      </c>
      <c r="C32" s="34">
        <f>C33</f>
        <v>0</v>
      </c>
      <c r="D32" s="15">
        <f>D33</f>
        <v>47069</v>
      </c>
      <c r="E32" s="15">
        <f>E33</f>
        <v>47069</v>
      </c>
    </row>
    <row r="33" spans="1:5" ht="132" customHeight="1" x14ac:dyDescent="0.3">
      <c r="A33" s="11" t="s">
        <v>56</v>
      </c>
      <c r="B33" s="12" t="s">
        <v>57</v>
      </c>
      <c r="C33" s="34">
        <f>C34</f>
        <v>0</v>
      </c>
      <c r="D33" s="15">
        <f t="shared" si="8"/>
        <v>47069</v>
      </c>
      <c r="E33" s="15">
        <f t="shared" si="8"/>
        <v>47069</v>
      </c>
    </row>
    <row r="34" spans="1:5" ht="118.5" customHeight="1" x14ac:dyDescent="0.3">
      <c r="A34" s="11" t="s">
        <v>58</v>
      </c>
      <c r="B34" s="12" t="s">
        <v>59</v>
      </c>
      <c r="C34" s="34">
        <v>0</v>
      </c>
      <c r="D34" s="15">
        <v>47069</v>
      </c>
      <c r="E34" s="15">
        <v>47069</v>
      </c>
    </row>
    <row r="35" spans="1:5" ht="66" customHeight="1" x14ac:dyDescent="0.3">
      <c r="A35" s="16" t="s">
        <v>77</v>
      </c>
      <c r="B35" s="17" t="s">
        <v>78</v>
      </c>
      <c r="C35" s="18">
        <f t="shared" ref="C35:E37" si="9">C36</f>
        <v>152827</v>
      </c>
      <c r="D35" s="18">
        <f t="shared" si="9"/>
        <v>152827</v>
      </c>
      <c r="E35" s="18">
        <f t="shared" si="9"/>
        <v>152827</v>
      </c>
    </row>
    <row r="36" spans="1:5" ht="42" customHeight="1" x14ac:dyDescent="0.3">
      <c r="A36" s="31" t="s">
        <v>79</v>
      </c>
      <c r="B36" s="32" t="s">
        <v>80</v>
      </c>
      <c r="C36" s="21">
        <f t="shared" si="9"/>
        <v>152827</v>
      </c>
      <c r="D36" s="21">
        <f t="shared" si="9"/>
        <v>152827</v>
      </c>
      <c r="E36" s="21">
        <f t="shared" si="9"/>
        <v>152827</v>
      </c>
    </row>
    <row r="37" spans="1:5" ht="45" customHeight="1" x14ac:dyDescent="0.3">
      <c r="A37" s="35" t="s">
        <v>81</v>
      </c>
      <c r="B37" s="12" t="s">
        <v>83</v>
      </c>
      <c r="C37" s="15">
        <f t="shared" si="9"/>
        <v>152827</v>
      </c>
      <c r="D37" s="15">
        <f t="shared" si="9"/>
        <v>152827</v>
      </c>
      <c r="E37" s="15">
        <f t="shared" si="9"/>
        <v>152827</v>
      </c>
    </row>
    <row r="38" spans="1:5" ht="47.25" customHeight="1" x14ac:dyDescent="0.3">
      <c r="A38" s="36" t="s">
        <v>82</v>
      </c>
      <c r="B38" s="12" t="s">
        <v>84</v>
      </c>
      <c r="C38" s="15">
        <v>152827</v>
      </c>
      <c r="D38" s="15">
        <v>152827</v>
      </c>
      <c r="E38" s="15">
        <v>152827</v>
      </c>
    </row>
    <row r="39" spans="1:5" ht="37.5" customHeight="1" x14ac:dyDescent="0.3">
      <c r="A39" s="37" t="s">
        <v>85</v>
      </c>
      <c r="B39" s="17" t="s">
        <v>86</v>
      </c>
      <c r="C39" s="42">
        <f>C40+C43</f>
        <v>12415</v>
      </c>
      <c r="D39" s="42">
        <f>D40+D43</f>
        <v>8000</v>
      </c>
      <c r="E39" s="42">
        <f>E40+E43</f>
        <v>8000</v>
      </c>
    </row>
    <row r="40" spans="1:5" ht="66.75" customHeight="1" x14ac:dyDescent="0.3">
      <c r="A40" s="36" t="s">
        <v>87</v>
      </c>
      <c r="B40" s="12" t="s">
        <v>88</v>
      </c>
      <c r="C40" s="43">
        <f t="shared" ref="C40:E41" si="10">C41</f>
        <v>0</v>
      </c>
      <c r="D40" s="15">
        <f t="shared" si="10"/>
        <v>8000</v>
      </c>
      <c r="E40" s="15">
        <f t="shared" si="10"/>
        <v>8000</v>
      </c>
    </row>
    <row r="41" spans="1:5" ht="90" customHeight="1" x14ac:dyDescent="0.3">
      <c r="A41" s="36" t="s">
        <v>89</v>
      </c>
      <c r="B41" s="12" t="s">
        <v>90</v>
      </c>
      <c r="C41" s="43">
        <f t="shared" si="10"/>
        <v>0</v>
      </c>
      <c r="D41" s="15">
        <f t="shared" si="10"/>
        <v>8000</v>
      </c>
      <c r="E41" s="15">
        <f t="shared" si="10"/>
        <v>8000</v>
      </c>
    </row>
    <row r="42" spans="1:5" ht="135.75" customHeight="1" x14ac:dyDescent="0.3">
      <c r="A42" s="36" t="s">
        <v>91</v>
      </c>
      <c r="B42" s="12" t="s">
        <v>92</v>
      </c>
      <c r="C42" s="43">
        <v>0</v>
      </c>
      <c r="D42" s="15">
        <v>8000</v>
      </c>
      <c r="E42" s="15">
        <v>8000</v>
      </c>
    </row>
    <row r="43" spans="1:5" ht="196.5" customHeight="1" x14ac:dyDescent="0.3">
      <c r="A43" s="44" t="s">
        <v>101</v>
      </c>
      <c r="B43" s="17" t="s">
        <v>102</v>
      </c>
      <c r="C43" s="42">
        <f t="shared" ref="C43:E44" si="11">C44</f>
        <v>12415</v>
      </c>
      <c r="D43" s="33">
        <f t="shared" si="11"/>
        <v>0</v>
      </c>
      <c r="E43" s="33">
        <f t="shared" si="11"/>
        <v>0</v>
      </c>
    </row>
    <row r="44" spans="1:5" ht="154.5" customHeight="1" x14ac:dyDescent="0.3">
      <c r="A44" s="36" t="s">
        <v>103</v>
      </c>
      <c r="B44" s="12" t="s">
        <v>104</v>
      </c>
      <c r="C44" s="43">
        <f t="shared" si="11"/>
        <v>12415</v>
      </c>
      <c r="D44" s="34">
        <f t="shared" si="11"/>
        <v>0</v>
      </c>
      <c r="E44" s="34">
        <f t="shared" si="11"/>
        <v>0</v>
      </c>
    </row>
    <row r="45" spans="1:5" ht="159.75" customHeight="1" x14ac:dyDescent="0.3">
      <c r="A45" s="36" t="s">
        <v>106</v>
      </c>
      <c r="B45" s="12" t="s">
        <v>105</v>
      </c>
      <c r="C45" s="43">
        <v>12415</v>
      </c>
      <c r="D45" s="34">
        <v>0</v>
      </c>
      <c r="E45" s="34">
        <v>0</v>
      </c>
    </row>
    <row r="46" spans="1:5" ht="30" customHeight="1" x14ac:dyDescent="0.3">
      <c r="A46" s="16" t="s">
        <v>65</v>
      </c>
      <c r="B46" s="17" t="s">
        <v>64</v>
      </c>
      <c r="C46" s="18">
        <f>C47</f>
        <v>5748</v>
      </c>
      <c r="D46" s="33">
        <f t="shared" ref="D46:E46" si="12">D47</f>
        <v>0</v>
      </c>
      <c r="E46" s="33">
        <f t="shared" si="12"/>
        <v>0</v>
      </c>
    </row>
    <row r="47" spans="1:5" ht="42.75" customHeight="1" x14ac:dyDescent="0.3">
      <c r="A47" s="11" t="s">
        <v>69</v>
      </c>
      <c r="B47" s="9" t="s">
        <v>66</v>
      </c>
      <c r="C47" s="15">
        <f>C48</f>
        <v>5748</v>
      </c>
      <c r="D47" s="34">
        <f t="shared" ref="D47:E47" si="13">D48</f>
        <v>0</v>
      </c>
      <c r="E47" s="34">
        <f t="shared" si="13"/>
        <v>0</v>
      </c>
    </row>
    <row r="48" spans="1:5" ht="42" customHeight="1" x14ac:dyDescent="0.3">
      <c r="A48" s="11" t="s">
        <v>68</v>
      </c>
      <c r="B48" s="12" t="s">
        <v>67</v>
      </c>
      <c r="C48" s="15">
        <v>5748</v>
      </c>
      <c r="D48" s="34">
        <v>0</v>
      </c>
      <c r="E48" s="34">
        <v>0</v>
      </c>
    </row>
    <row r="49" spans="1:5" ht="36" customHeight="1" x14ac:dyDescent="0.3">
      <c r="A49" s="16" t="s">
        <v>35</v>
      </c>
      <c r="B49" s="17" t="s">
        <v>36</v>
      </c>
      <c r="C49" s="18">
        <f>C50</f>
        <v>1550606</v>
      </c>
      <c r="D49" s="18">
        <f t="shared" ref="D49:E49" si="14">D50</f>
        <v>1025826</v>
      </c>
      <c r="E49" s="18">
        <f t="shared" si="14"/>
        <v>956962</v>
      </c>
    </row>
    <row r="50" spans="1:5" ht="78.75" customHeight="1" x14ac:dyDescent="0.3">
      <c r="A50" s="16" t="s">
        <v>37</v>
      </c>
      <c r="B50" s="17" t="s">
        <v>38</v>
      </c>
      <c r="C50" s="18">
        <f>C51+C59+C56</f>
        <v>1550606</v>
      </c>
      <c r="D50" s="18">
        <f>D51+D59+D56</f>
        <v>1025826</v>
      </c>
      <c r="E50" s="18">
        <f>E51+E59+E56</f>
        <v>956962</v>
      </c>
    </row>
    <row r="51" spans="1:5" ht="54" customHeight="1" x14ac:dyDescent="0.3">
      <c r="A51" s="16" t="s">
        <v>39</v>
      </c>
      <c r="B51" s="17" t="s">
        <v>40</v>
      </c>
      <c r="C51" s="18">
        <f>C54+C52</f>
        <v>1289076</v>
      </c>
      <c r="D51" s="18">
        <f>D54+D52</f>
        <v>908521</v>
      </c>
      <c r="E51" s="18">
        <f>E54+E52</f>
        <v>835422</v>
      </c>
    </row>
    <row r="52" spans="1:5" ht="54" customHeight="1" x14ac:dyDescent="0.3">
      <c r="A52" s="16" t="s">
        <v>108</v>
      </c>
      <c r="B52" s="17" t="s">
        <v>109</v>
      </c>
      <c r="C52" s="18">
        <f>C53</f>
        <v>244799</v>
      </c>
      <c r="D52" s="42">
        <f>D53</f>
        <v>0</v>
      </c>
      <c r="E52" s="42">
        <f>E53</f>
        <v>0</v>
      </c>
    </row>
    <row r="53" spans="1:5" ht="67.5" customHeight="1" x14ac:dyDescent="0.3">
      <c r="A53" s="11" t="s">
        <v>107</v>
      </c>
      <c r="B53" s="12" t="s">
        <v>110</v>
      </c>
      <c r="C53" s="15">
        <v>244799</v>
      </c>
      <c r="D53" s="43">
        <v>0</v>
      </c>
      <c r="E53" s="43">
        <v>0</v>
      </c>
    </row>
    <row r="54" spans="1:5" ht="72" x14ac:dyDescent="0.3">
      <c r="A54" s="19" t="s">
        <v>41</v>
      </c>
      <c r="B54" s="20" t="s">
        <v>42</v>
      </c>
      <c r="C54" s="21">
        <f>C55</f>
        <v>1044277</v>
      </c>
      <c r="D54" s="21">
        <f t="shared" ref="D54:E54" si="15">D55</f>
        <v>908521</v>
      </c>
      <c r="E54" s="21">
        <f t="shared" si="15"/>
        <v>835422</v>
      </c>
    </row>
    <row r="55" spans="1:5" ht="71.25" customHeight="1" x14ac:dyDescent="0.3">
      <c r="A55" s="11" t="s">
        <v>43</v>
      </c>
      <c r="B55" s="12" t="s">
        <v>44</v>
      </c>
      <c r="C55" s="15">
        <v>1044277</v>
      </c>
      <c r="D55" s="15">
        <v>908521</v>
      </c>
      <c r="E55" s="15">
        <v>835422</v>
      </c>
    </row>
    <row r="56" spans="1:5" ht="67.5" customHeight="1" x14ac:dyDescent="0.3">
      <c r="A56" s="16" t="s">
        <v>71</v>
      </c>
      <c r="B56" s="17" t="s">
        <v>70</v>
      </c>
      <c r="C56" s="18">
        <f>C57</f>
        <v>149404</v>
      </c>
      <c r="D56" s="33">
        <f t="shared" ref="D56:E56" si="16">D57</f>
        <v>0</v>
      </c>
      <c r="E56" s="33">
        <f t="shared" si="16"/>
        <v>0</v>
      </c>
    </row>
    <row r="57" spans="1:5" ht="36" customHeight="1" x14ac:dyDescent="0.3">
      <c r="A57" s="11" t="s">
        <v>73</v>
      </c>
      <c r="B57" s="12" t="s">
        <v>72</v>
      </c>
      <c r="C57" s="15">
        <f>C58</f>
        <v>149404</v>
      </c>
      <c r="D57" s="34">
        <f t="shared" ref="D57:E57" si="17">D58</f>
        <v>0</v>
      </c>
      <c r="E57" s="34">
        <f t="shared" si="17"/>
        <v>0</v>
      </c>
    </row>
    <row r="58" spans="1:5" ht="52.5" customHeight="1" x14ac:dyDescent="0.3">
      <c r="A58" s="11" t="s">
        <v>75</v>
      </c>
      <c r="B58" s="12" t="s">
        <v>74</v>
      </c>
      <c r="C58" s="15">
        <v>149404</v>
      </c>
      <c r="D58" s="34">
        <v>0</v>
      </c>
      <c r="E58" s="34">
        <v>0</v>
      </c>
    </row>
    <row r="59" spans="1:5" ht="45.75" customHeight="1" x14ac:dyDescent="0.3">
      <c r="A59" s="16" t="s">
        <v>45</v>
      </c>
      <c r="B59" s="17" t="s">
        <v>46</v>
      </c>
      <c r="C59" s="18">
        <f>C60</f>
        <v>112126</v>
      </c>
      <c r="D59" s="18">
        <f t="shared" ref="D59:E60" si="18">D60</f>
        <v>117305</v>
      </c>
      <c r="E59" s="18">
        <f t="shared" si="18"/>
        <v>121540</v>
      </c>
    </row>
    <row r="60" spans="1:5" ht="83.25" customHeight="1" x14ac:dyDescent="0.3">
      <c r="A60" s="11" t="s">
        <v>47</v>
      </c>
      <c r="B60" s="12" t="s">
        <v>48</v>
      </c>
      <c r="C60" s="15">
        <f>C61</f>
        <v>112126</v>
      </c>
      <c r="D60" s="15">
        <f t="shared" si="18"/>
        <v>117305</v>
      </c>
      <c r="E60" s="15">
        <f t="shared" si="18"/>
        <v>121540</v>
      </c>
    </row>
    <row r="61" spans="1:5" ht="77.25" customHeight="1" x14ac:dyDescent="0.3">
      <c r="A61" s="11" t="s">
        <v>49</v>
      </c>
      <c r="B61" s="12" t="s">
        <v>50</v>
      </c>
      <c r="C61" s="15">
        <v>112126</v>
      </c>
      <c r="D61" s="15">
        <v>117305</v>
      </c>
      <c r="E61" s="15">
        <v>121540</v>
      </c>
    </row>
    <row r="62" spans="1:5" x14ac:dyDescent="0.3">
      <c r="B62" s="10"/>
    </row>
    <row r="63" spans="1:5" x14ac:dyDescent="0.3">
      <c r="B63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2024-01-10T08:17:38Z</dcterms:modified>
</cp:coreProperties>
</file>