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08" yWindow="12" windowWidth="20736" windowHeight="1164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F45" i="1" l="1"/>
  <c r="F44" i="1" s="1"/>
  <c r="F43" i="1" s="1"/>
  <c r="F68" i="1" l="1"/>
  <c r="F142" i="1" l="1"/>
  <c r="F128" i="1"/>
  <c r="F127" i="1" s="1"/>
  <c r="F106" i="1"/>
  <c r="F95" i="1"/>
  <c r="F94" i="1" s="1"/>
  <c r="F93" i="1" s="1"/>
  <c r="F92" i="1" s="1"/>
  <c r="F89" i="1"/>
  <c r="F88" i="1" s="1"/>
  <c r="F87" i="1" s="1"/>
  <c r="F86" i="1" s="1"/>
  <c r="F57" i="1"/>
  <c r="F126" i="1" l="1"/>
  <c r="F55" i="1"/>
  <c r="F23" i="1"/>
  <c r="F122" i="1" l="1"/>
  <c r="F120" i="1"/>
  <c r="F117" i="1"/>
  <c r="F115" i="1"/>
  <c r="F29" i="1"/>
  <c r="F19" i="1"/>
  <c r="F18" i="1" s="1"/>
  <c r="F17" i="1" s="1"/>
  <c r="F16" i="1" s="1"/>
  <c r="F119" i="1" l="1"/>
  <c r="F114" i="1"/>
  <c r="F141" i="1"/>
  <c r="F140" i="1" s="1"/>
  <c r="F112" i="1" l="1"/>
  <c r="F111" i="1" s="1"/>
  <c r="F108" i="1" l="1"/>
  <c r="F107" i="1" s="1"/>
  <c r="F62" i="1"/>
  <c r="F61" i="1" s="1"/>
  <c r="F60" i="1" s="1"/>
  <c r="F105" i="1" l="1"/>
  <c r="F137" i="1" l="1"/>
  <c r="F101" i="1"/>
  <c r="F100" i="1" s="1"/>
  <c r="F99" i="1" s="1"/>
  <c r="F98" i="1" s="1"/>
  <c r="F82" i="1"/>
  <c r="F81" i="1" s="1"/>
  <c r="F80" i="1" s="1"/>
  <c r="F79" i="1" s="1"/>
  <c r="F76" i="1"/>
  <c r="F75" i="1" s="1"/>
  <c r="F74" i="1" s="1"/>
  <c r="F73" i="1" s="1"/>
  <c r="F67" i="1"/>
  <c r="F66" i="1" s="1"/>
  <c r="F56" i="1"/>
  <c r="F31" i="1"/>
  <c r="F53" i="1"/>
  <c r="F52" i="1" s="1"/>
  <c r="F51" i="1" s="1"/>
  <c r="F50" i="1" s="1"/>
  <c r="F27" i="1"/>
  <c r="F13" i="1"/>
  <c r="F12" i="1" s="1"/>
  <c r="F11" i="1" s="1"/>
  <c r="F10" i="1" s="1"/>
  <c r="F22" i="1" l="1"/>
  <c r="F21" i="1"/>
  <c r="F15" i="1" s="1"/>
  <c r="F136" i="1"/>
  <c r="F135" i="1" s="1"/>
  <c r="F134" i="1" s="1"/>
  <c r="F110" i="1"/>
  <c r="F9" i="1" l="1"/>
  <c r="F8" i="1" l="1"/>
</calcChain>
</file>

<file path=xl/sharedStrings.xml><?xml version="1.0" encoding="utf-8"?>
<sst xmlns="http://schemas.openxmlformats.org/spreadsheetml/2006/main" count="533" uniqueCount="187">
  <si>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</si>
  <si>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</si>
  <si>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</si>
  <si>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</si>
  <si>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</si>
  <si>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</si>
  <si>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</si>
  <si>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</si>
  <si>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</si>
  <si>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</si>
  <si>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</si>
  <si>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</si>
  <si>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</si>
  <si>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</si>
  <si>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</si>
  <si>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</si>
  <si>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</si>
  <si>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</si>
  <si>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</si>
  <si>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</si>
  <si>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</si>
  <si>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</si>
  <si>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</si>
  <si>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</si>
  <si>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</si>
  <si>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</si>
  <si>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</si>
  <si>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</si>
  <si>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</si>
  <si>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</si>
  <si>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</si>
  <si>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</si>
  <si>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Основное мероприятие "Мероприятия, направленные на развитие муниципальной службы"</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</si>
  <si>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</si>
  <si>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</si>
  <si>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</si>
  <si>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</si>
  <si>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</si>
  <si>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</si>
  <si>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</si>
  <si>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</si>
  <si>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</si>
  <si>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</si>
  <si>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</si>
  <si>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</si>
  <si>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</si>
  <si>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</si>
  <si>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</si>
  <si>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</si>
  <si>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</si>
  <si>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</si>
  <si>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</si>
  <si>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</si>
  <si>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</si>
  <si>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</si>
  <si>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</si>
  <si>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</si>
  <si>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</si>
  <si>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</si>
  <si>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</si>
  <si>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</si>
  <si>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</si>
  <si>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</si>
  <si>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</si>
  <si>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</si>
  <si>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10</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</si>
  <si>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</si>
  <si>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</si>
  <si>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</si>
  <si>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</si>
  <si>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</si>
  <si>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</si>
  <si>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</si>
  <si>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</si>
  <si>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</si>
  <si>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</si>
  <si>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</si>
  <si>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</si>
  <si>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05</t>
  </si>
  <si>
    <t>Жилищно-коммунальное хозяйство</t>
  </si>
  <si>
    <t>Благоустройство</t>
  </si>
  <si>
    <t>08</t>
  </si>
  <si>
    <t>Культура, кинематография</t>
  </si>
  <si>
    <t>Культура</t>
  </si>
  <si>
    <t>300</t>
  </si>
  <si>
    <t>Социальная политика</t>
  </si>
  <si>
    <t>Пенсионное обеспечение</t>
  </si>
  <si>
    <t>Социальное обеспечение и иные выплаты населению</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</si>
  <si>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</si>
  <si>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</si>
  <si>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</si>
  <si>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</si>
  <si>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</si>
  <si>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Мероприятия по благоустройству</t>
  </si>
  <si>
    <t>77 2 00 С1433</t>
  </si>
  <si>
    <t>Непрограммная деятельность органов местного самоуправления</t>
  </si>
  <si>
    <t>Охрана семьи и детства</t>
  </si>
  <si>
    <t>Обеспечение наборами для новорожденных детей необходимыми предметами</t>
  </si>
  <si>
    <t>77 2 00 С2240</t>
  </si>
  <si>
    <t xml:space="preserve">Закупка товаров, работ и услуг для обеспечения государственных </t>
  </si>
  <si>
    <t>07 3 01 С1433</t>
  </si>
  <si>
    <t xml:space="preserve">Закупка товаров, работ и услуг для обеспечения государственных (муниципальных) нужд </t>
  </si>
  <si>
    <t>Закупка товаров, работ и услуг для обеспечения государственных  (муниципальных) нужд</t>
  </si>
  <si>
    <t>Закупка товаров, работ и услуг для обеспечения государственных ( муниципальных) нужд</t>
  </si>
  <si>
    <t>01 0 00 00000</t>
  </si>
  <si>
    <t>01 1 00 00000</t>
  </si>
  <si>
    <t>01 1 01 00000</t>
  </si>
  <si>
    <t>01 1 01 С1401</t>
  </si>
  <si>
    <t>Иные бюджентные ассигнования</t>
  </si>
  <si>
    <t>09 0 00 00000</t>
  </si>
  <si>
    <t>Муниципальная программа "Развитие муниципальной службы в администрации Шумаковского сельсовета Солнцевского района на 2021-2023 годы»</t>
  </si>
  <si>
    <t>09 1 00 00000</t>
  </si>
  <si>
    <t>Подпрограмма «Создание условий для повышения результативности профессиональной деятельности муниципальных служащих в Шумаковской сельсовете"</t>
  </si>
  <si>
    <t>09 1 01 00000</t>
  </si>
  <si>
    <t>09 1 01 С1437</t>
  </si>
  <si>
    <t>Обеспечение деятельности администраций муниципального образования</t>
  </si>
  <si>
    <t>11</t>
  </si>
  <si>
    <t>78 1 00 С1403</t>
  </si>
  <si>
    <t>Муниципальная программа «Профилактика правонарушений в Шумаковском сельсовета  на 2021-2025 г.г»</t>
  </si>
  <si>
    <t xml:space="preserve">Подпрограмма «Обеспечение правопорядка на территории Шумаковского сельсовета Солнцевского района муниципальной программы "Профилактика правонарушений в Солнцевском районе Курской области на 2021-2025 годы" </t>
  </si>
  <si>
    <t>Основное мероприятие "Обеспечение  правопорядка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</si>
  <si>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муниципального образования "Шумаковский сельсовет" Солнцевского района Курской области</t>
  </si>
  <si>
    <t>Муниципальная программа «Защита населения и территории от чрезвычайных ситуаций,  обеспечение пожарной безопасности и безопасности на водных объектах 2021-2025 гг"</t>
  </si>
  <si>
    <t xml:space="preserve">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  </t>
  </si>
  <si>
    <t>Основное мероприятие "Обеспечение эффективного повседневного функционирования системы гражданской обороны, защиты населения и территории от чрезвычайных ситуаций"</t>
  </si>
  <si>
    <t>Отдельные мероприятия в области гражданской обороны, защиты населения и территории от чрезвычайных ситуаций безопасности людей на водных объектах</t>
  </si>
  <si>
    <t>Обеспечение пожарной безопасности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</si>
  <si>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2021-2025 гг"</t>
  </si>
  <si>
    <t>Подпрограмма «Обеспечение эффективного повседневного функционирования системы гражданской обороны, защиты населения и территории от чрезвычайных ситуаций"</t>
  </si>
  <si>
    <t>11 0 00 00000</t>
  </si>
  <si>
    <t>11 2 00 00000</t>
  </si>
  <si>
    <t>11 2 01 00000</t>
  </si>
  <si>
    <t>11 2 01 С1424</t>
  </si>
  <si>
    <t>Дорожное хозяйство (дорожные фонды)</t>
  </si>
  <si>
    <t>Муниципальная программа «Комплексное развитие транспортной инфраструктуры Шумаковского сельсовета Солнцевского района Курской области на 2016-2031 годы»</t>
  </si>
  <si>
    <t>Подпрограмма «Капитальный ремонт, ремонт и содержание автомобильных дорог общего пользования местного значения»</t>
  </si>
  <si>
    <t>Основное мероприятие « Развитие транспортной инфраструктуры Шумаковского сельсовета Солнцевского района Курской области</t>
  </si>
  <si>
    <t>Расходы связанные с реализацией программы «Комплексное развитие транспортной инфраструктуры Шумаковского сельсовета Солнцевского района Курской области на 2016-2031 годы»</t>
  </si>
  <si>
    <t>Связь и информатика</t>
  </si>
  <si>
    <t>19 0 00 00000</t>
  </si>
  <si>
    <t>19 1 00 00000</t>
  </si>
  <si>
    <t>19 1 01 00000</t>
  </si>
  <si>
    <t>19 1 01 С1480</t>
  </si>
  <si>
    <t>Муниципальная программаШумаковского сельсовета Солнцевского района Курской области «Развитие информационного общества на 2021-2025 гг.»</t>
  </si>
  <si>
    <t>Основное мероприятие безопасность в информационном обществе  в Шумаковском сельсовете</t>
  </si>
  <si>
    <t xml:space="preserve">Подпрограмма «Развитие системы защиты информации»
</t>
  </si>
  <si>
    <t>Обеспечение безопасности в информационно-телекоммуникационной сфере</t>
  </si>
  <si>
    <t>Муниципальная программа «Развитие малого и среднего предпринимательства на территории муниципального образования «Шумаковский сельсовет» Солнцевского района Курской области на 2019-2023 годы»</t>
  </si>
  <si>
    <t>Подпрограмма «Содействие развитию малого и среднего предпринимательства» муниципальной программы «Развитие малого и среднего предпринимательства на территории муниципального образования «Шумаковский сельсовет» Солнцевского района Курской области на 2019-2023 годы»</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</si>
  <si>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модернизации производства»</t>
  </si>
  <si>
    <t>Обеспечение условий для развития малого и среднего предпринимательства на территории Шумаковского сельсовета</t>
  </si>
  <si>
    <t>0 7 0 00 00000</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</si>
  <si>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 на 2021-2025гг»</t>
  </si>
  <si>
    <t>Подпрограмма «Энергосбережение» муниципальной программы  «Энергосбережение и повышение энергетической  эффективности в Шумаковском сельсовете Солнцевского района Курской области на 2021-2025гг»</t>
  </si>
  <si>
    <t>Основное мероприятие «Разработка и реализация пообъектных мероприятий в области энергосбережения и повышения энергетической эффективности»</t>
  </si>
  <si>
    <t>Расходы связанные с реализацией программы «Энергосбережение и повышение энергетической  эффективности в Шумаковском сельсовете Солнцевского района Курской области на 2021-2025гг»</t>
  </si>
  <si>
    <t>77 2 00 14000</t>
  </si>
  <si>
    <t>Реализация проекта «Народный бюджет»  в Курской области</t>
  </si>
  <si>
    <t>77 2 00 14001</t>
  </si>
  <si>
    <t>Мероприятия по укреплению и развитию муниципального образования. Реализация мероприятия «Народный бюджет» Организация уличного освещения с применением автономной системы освещения кладбища по  адресу: Курская область ,Солнцевский район, Шумаковский сельсовет, с.Шумаково ул.Мирная</t>
  </si>
  <si>
    <t>77 2 00 14002</t>
  </si>
  <si>
    <t>Мероприятия по укреплению и развитию муниципального образования. Реализация мероприятия «Народный бюджет» Организация уличного освещения с применением автономной системы освещения кладбища по адресу: Курская область ,Солнцевский район, Шумаковский сельсовет, с.Шумаково ул.Садовая</t>
  </si>
  <si>
    <t>77 2 00 S4001</t>
  </si>
  <si>
    <t>77 2 00 S4000</t>
  </si>
  <si>
    <t>Реализация проекта "Народный бюджет" за счет средств местного бюджета</t>
  </si>
  <si>
    <t>77 2 00 S4002</t>
  </si>
  <si>
    <t>Муниципальная программа «Развитие культуры в Шумаковском сельсовете Солнцевского района Курской области на 2022-2024 гг.»</t>
  </si>
  <si>
    <t>Основное  мероприятие «Организация культурно-досуговой деятельности»</t>
  </si>
  <si>
    <t>02 1 01 С1445</t>
  </si>
  <si>
    <t>02 0 00 00000</t>
  </si>
  <si>
    <t>02 1 00 00000</t>
  </si>
  <si>
    <t>02 1 01 00000</t>
  </si>
  <si>
    <t>Условно утвержденные расходы</t>
  </si>
  <si>
    <t>07 3 00 00000</t>
  </si>
  <si>
    <t>07 3 01 00000</t>
  </si>
  <si>
    <t>73 1 00 П1487</t>
  </si>
  <si>
    <t>Подпрограмма «Учреждения культуры и  мероприятия в сфере культуры и кинематографии» муниципальной программы «Развитие культуры в Шумаковском сельсовете Солнцевского района Курской области на 2022-2024 годы»</t>
  </si>
  <si>
    <t>Муниципальная программа «Социальна поддержка граждан Шумаковского сельсовета Солнцевского района Курской области на период 2022-2024 года"</t>
  </si>
  <si>
    <t>Подпрограмма "Развитие мер социальной поддержки отдельных категорий граждан" муниципальной программы "Социальная поддержка граждан Шумаковского сельсовета Солнцевского района Курской области на период 2022-2024 года"</t>
  </si>
  <si>
    <t>Основное мероприятие "Выплаты пенсии за выслугу лет и доплат к пенсиям муниципальных служащих"</t>
  </si>
  <si>
    <t>Выплаты пенсий за выслугу лет и доплат к пенсиям муниципальных служащих</t>
  </si>
  <si>
    <t>к проекту  Решения Собрания депутатов Шумаковского сельсовета Солнцевского района  Курской области  от  .. года №      Об утверждении годового отчета об исполнении бюджета муниципального образования "Шумаковский сельсовет" Солнцевского района Курской области за 2023 год</t>
  </si>
  <si>
    <t>Распределение бюджетных ассигнований по разделам, подразделам,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за 2023 год</t>
  </si>
  <si>
    <t>Итого расходы за 2023 год</t>
  </si>
  <si>
    <t>Распределение бюджетных ассигнований по разделам, подразделам, целевым статьям (муниципальным программам муниципального образования "Шумаковский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за 2024 год</t>
  </si>
  <si>
    <t>Итого расходы за 2024 год</t>
  </si>
  <si>
    <t>к Решению Собрания депутатов Шумаковского сельсовета Солнцевского района  Курской области  от 21.04.2025 года № 27/7 "     Об утверждении годового отчета об исполнении бюджета муниципального образования "Шумаковский сельсовет" Солнцевского района Курской области за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</si>
</sst>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14"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sz val="11"/>
      <color theme="1"/>
      <name val="Times New Roman"/>
      <family val="1"/>
      <charset val="204"/>
    </font>
    <font>
      <sz val="11"/>
      <color rgb="FF000000"/>
      <name val="Times New Roman"/>
      <family val="1"/>
      <charset val="204"/>
    </font>
    <font>
      <b/>
      <sz val="11"/>
      <color theme="1"/>
      <name val="Times New Roman"/>
      <family val="1"/>
      <charset val="204"/>
    </font>
    <font>
      <b/>
      <i/>
      <sz val="11"/>
      <name val="Times New Roman"/>
      <family val="1"/>
      <charset val="204"/>
    </font>
    <font>
      <sz val="11"/>
      <color theme="1"/>
      <name val="Calibri"/>
      <family val="2"/>
      <charset val="204"/>
      <scheme val="minor"/>
    </font>
    <font>
      <b/>
      <i/>
      <sz val="11"/>
      <color theme="1"/>
      <name val="Times New Roman"/>
      <family val="1"/>
      <charset val="204"/>
    </font>
    <font>
      <b/>
      <sz val="11"/>
      <color rgb="FF000000"/>
      <name val="Times New Roman"/>
      <family val="1"/>
      <charset val="204"/>
    </font>
    <font>
      <i/>
      <sz val="11"/>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164" fontId="10" fillId="0" borderId="0" applyFont="0" applyFill="0" applyBorder="0" applyAlignment="0" applyProtection="0"/>
  </cellStyleXfs>
  <cellXfs count="62">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5" fillId="0" borderId="1" xfId="0" applyNumberFormat="1" applyFont="1" applyBorder="1"/>
    <xf numFmtId="0" fontId="6" fillId="0" borderId="0" xfId="0" applyFont="1"/>
    <xf numFmtId="0" fontId="3" fillId="0" borderId="0" xfId="0" applyFont="1"/>
    <xf numFmtId="43" fontId="5" fillId="3" borderId="3" xfId="0" applyNumberFormat="1" applyFont="1" applyFill="1" applyBorder="1"/>
    <xf numFmtId="43" fontId="0" fillId="0" borderId="0" xfId="0" applyNumberFormat="1"/>
    <xf numFmtId="0" fontId="2" fillId="0" borderId="2" xfId="0" applyFont="1" applyBorder="1" applyAlignment="1">
      <alignment vertical="top"/>
    </xf>
    <xf numFmtId="0" fontId="2" fillId="0" borderId="2" xfId="0" applyFont="1" applyBorder="1" applyAlignment="1">
      <alignment vertical="top" wrapText="1"/>
    </xf>
    <xf numFmtId="0" fontId="2" fillId="3" borderId="2" xfId="0" applyFont="1" applyFill="1" applyBorder="1" applyAlignment="1">
      <alignment vertical="top" wrapText="1"/>
    </xf>
    <xf numFmtId="0" fontId="1" fillId="3" borderId="2" xfId="0" applyFont="1" applyFill="1" applyBorder="1" applyAlignment="1">
      <alignment vertical="top" wrapText="1"/>
    </xf>
    <xf numFmtId="0" fontId="2" fillId="3" borderId="1" xfId="0" applyFont="1" applyFill="1" applyBorder="1" applyAlignment="1">
      <alignment vertical="top"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wrapText="1"/>
    </xf>
    <xf numFmtId="0" fontId="6" fillId="3" borderId="2" xfId="0" applyFont="1" applyFill="1" applyBorder="1" applyAlignment="1">
      <alignment vertical="top" wrapText="1"/>
    </xf>
    <xf numFmtId="0" fontId="9" fillId="3" borderId="2" xfId="0" applyFont="1" applyFill="1" applyBorder="1" applyAlignment="1">
      <alignment vertical="top" wrapText="1"/>
    </xf>
    <xf numFmtId="0" fontId="1" fillId="3" borderId="2" xfId="0" applyFont="1" applyFill="1" applyBorder="1" applyAlignment="1">
      <alignment vertical="center" wrapText="1"/>
    </xf>
    <xf numFmtId="0" fontId="1" fillId="3" borderId="4" xfId="0" applyFont="1" applyFill="1" applyBorder="1" applyAlignment="1">
      <alignment vertical="top" wrapText="1"/>
    </xf>
    <xf numFmtId="0" fontId="2" fillId="3" borderId="7" xfId="0" applyFont="1" applyFill="1" applyBorder="1" applyAlignment="1">
      <alignment vertical="top" wrapText="1"/>
    </xf>
    <xf numFmtId="0" fontId="0" fillId="0" borderId="0" xfId="0" applyFont="1"/>
    <xf numFmtId="0" fontId="6" fillId="0" borderId="1" xfId="0" applyFont="1" applyBorder="1" applyAlignment="1">
      <alignment vertical="center" wrapText="1"/>
    </xf>
    <xf numFmtId="0" fontId="1" fillId="3" borderId="1" xfId="0" applyFont="1" applyFill="1" applyBorder="1" applyAlignment="1">
      <alignment vertical="top" wrapText="1"/>
    </xf>
    <xf numFmtId="0" fontId="9" fillId="3" borderId="1" xfId="0" applyFont="1" applyFill="1" applyBorder="1" applyAlignment="1">
      <alignment vertical="top"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0" fontId="1" fillId="3" borderId="0" xfId="0" applyFont="1" applyFill="1" applyBorder="1" applyAlignment="1">
      <alignment vertical="top" wrapText="1"/>
    </xf>
    <xf numFmtId="49" fontId="3" fillId="3" borderId="0" xfId="0" applyNumberFormat="1" applyFont="1" applyFill="1" applyBorder="1"/>
    <xf numFmtId="43" fontId="3" fillId="3" borderId="0" xfId="0" applyNumberFormat="1" applyFont="1" applyFill="1" applyBorder="1"/>
    <xf numFmtId="49" fontId="8" fillId="0" borderId="1" xfId="0" applyNumberFormat="1" applyFont="1" applyBorder="1"/>
    <xf numFmtId="43" fontId="8" fillId="3" borderId="3" xfId="0" applyNumberFormat="1" applyFont="1" applyFill="1" applyBorder="1"/>
    <xf numFmtId="49" fontId="8" fillId="3" borderId="1" xfId="0" applyNumberFormat="1" applyFont="1" applyFill="1" applyBorder="1"/>
    <xf numFmtId="49" fontId="6" fillId="3" borderId="1" xfId="0" applyNumberFormat="1" applyFont="1" applyFill="1" applyBorder="1"/>
    <xf numFmtId="43" fontId="6" fillId="3" borderId="3" xfId="0" applyNumberFormat="1" applyFont="1" applyFill="1" applyBorder="1"/>
    <xf numFmtId="49" fontId="11" fillId="3" borderId="1" xfId="0" applyNumberFormat="1" applyFont="1" applyFill="1" applyBorder="1"/>
    <xf numFmtId="43" fontId="6" fillId="3" borderId="3" xfId="0" applyNumberFormat="1" applyFont="1" applyFill="1" applyBorder="1" applyAlignment="1">
      <alignment horizontal="center"/>
    </xf>
    <xf numFmtId="49" fontId="13" fillId="3" borderId="1" xfId="0" applyNumberFormat="1" applyFont="1" applyFill="1" applyBorder="1"/>
    <xf numFmtId="43" fontId="6" fillId="0" borderId="3" xfId="0" applyNumberFormat="1" applyFont="1" applyBorder="1"/>
    <xf numFmtId="49" fontId="2" fillId="2" borderId="1" xfId="0" applyNumberFormat="1" applyFont="1" applyFill="1" applyBorder="1" applyAlignment="1">
      <alignment vertical="top" wrapText="1"/>
    </xf>
    <xf numFmtId="43" fontId="11" fillId="3" borderId="3" xfId="0" applyNumberFormat="1" applyFont="1" applyFill="1" applyBorder="1"/>
    <xf numFmtId="49" fontId="1" fillId="2" borderId="1" xfId="0" applyNumberFormat="1" applyFont="1" applyFill="1" applyBorder="1" applyAlignment="1">
      <alignment vertical="top" wrapText="1"/>
    </xf>
    <xf numFmtId="49" fontId="6" fillId="3" borderId="3" xfId="0" applyNumberFormat="1" applyFont="1" applyFill="1" applyBorder="1"/>
    <xf numFmtId="49" fontId="8" fillId="3" borderId="3" xfId="0" applyNumberFormat="1" applyFont="1" applyFill="1" applyBorder="1"/>
    <xf numFmtId="49" fontId="6" fillId="3" borderId="1" xfId="0" applyNumberFormat="1" applyFont="1" applyFill="1" applyBorder="1" applyAlignment="1">
      <alignment horizontal="center"/>
    </xf>
    <xf numFmtId="49" fontId="6" fillId="3" borderId="5" xfId="0" applyNumberFormat="1" applyFont="1" applyFill="1" applyBorder="1"/>
    <xf numFmtId="43" fontId="6" fillId="3" borderId="6" xfId="0" applyNumberFormat="1" applyFont="1" applyFill="1" applyBorder="1"/>
    <xf numFmtId="165" fontId="6" fillId="0" borderId="1" xfId="0" applyNumberFormat="1" applyFont="1" applyBorder="1" applyAlignment="1">
      <alignment horizontal="center" vertical="center" wrapText="1"/>
    </xf>
    <xf numFmtId="49" fontId="8" fillId="3" borderId="8" xfId="0" applyNumberFormat="1" applyFont="1" applyFill="1" applyBorder="1"/>
    <xf numFmtId="43" fontId="8" fillId="3" borderId="9" xfId="0" applyNumberFormat="1" applyFont="1" applyFill="1" applyBorder="1"/>
    <xf numFmtId="164" fontId="6" fillId="0" borderId="3" xfId="1" applyFont="1" applyBorder="1" applyAlignment="1">
      <alignment horizontal="center" vertical="center" wrapText="1"/>
    </xf>
    <xf numFmtId="0" fontId="3" fillId="0" borderId="0" xfId="0" applyFont="1" applyAlignment="1">
      <alignment wrapText="1"/>
    </xf>
    <xf numFmtId="0" fontId="4" fillId="0" borderId="0" xfId="0" applyFont="1" applyAlignment="1">
      <alignment horizontal="center" wrapText="1"/>
    </xf>
    <xf numFmtId="0" fontId="3" fillId="0" borderId="0" xfId="0" applyFont="1" applyFill="1" applyAlignment="1">
      <alignmen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
  <sheetViews>
    <sheetView tabSelected="1" view="pageBreakPreview" zoomScale="80" zoomScaleSheetLayoutView="80" workbookViewId="0">
      <selection activeCell="D35" sqref="D35:H35"/>
    </sheetView>
  </sheetViews>
  <sheetFormatPr defaultRowHeight="14.4" x14ac:dyDescent="0.3"/>
  <cols>
    <col min="1" max="1" width="43.109375" style="26" customWidth="1"/>
    <col min="2" max="2" width="19.5546875" customWidth="1"/>
    <col min="3" max="3" width="21.33203125" customWidth="1"/>
    <col min="4" max="4" width="26.109375" hidden="1" customWidth="1"/>
    <col min="5" max="5" width="17.5546875" hidden="1" customWidth="1"/>
    <col min="6" max="6" width="39" customWidth="1"/>
    <col min="7" max="7" width="0.33203125" hidden="1" customWidth="1"/>
    <col min="8" max="8" width="22.44140625" hidden="1" customWidth="1"/>
    <col min="9" max="9" width="16.5546875" customWidth="1"/>
    <col min="11" max="11" width="16.5546875" bestFit="1" customWidth="1"/>
  </cols>
  <sheetData>
    <row r="1" spans="1:8" ht="0.75" customHeight="1" x14ac:dyDescent="0.3"/>
    <row r="2" spans="1:8" ht="12" hidden="1" customHeight="1" x14ac:dyDescent="0.3">
      <c r="A2" s="9"/>
      <c r="B2" s="10"/>
      <c r="C2" s="10"/>
      <c r="D2" s="10"/>
      <c r="E2" s="10"/>
      <c r="F2" s="59" t="s">
        <v>88</v>
      </c>
      <c r="G2" s="59"/>
      <c r="H2" s="59"/>
    </row>
    <row r="3" spans="1:8" ht="93.75" hidden="1" customHeight="1" x14ac:dyDescent="0.3">
      <c r="A3" s="9"/>
      <c r="B3" s="10"/>
      <c r="C3" s="10"/>
      <c r="D3" s="61" t="s">
        <v>181</v>
      </c>
      <c r="E3" s="61"/>
      <c r="F3" s="61"/>
      <c r="G3" s="61"/>
      <c r="H3" s="61"/>
    </row>
    <row r="4" spans="1:8" ht="56.25" hidden="1" customHeight="1" x14ac:dyDescent="0.3">
      <c r="A4" s="60" t="s">
        <v>182</v>
      </c>
      <c r="B4" s="60"/>
      <c r="C4" s="60"/>
      <c r="D4" s="60"/>
      <c r="E4" s="60"/>
      <c r="F4" s="60"/>
      <c r="G4" s="60"/>
      <c r="H4" s="60"/>
    </row>
    <row r="5" spans="1:8" ht="1.5" hidden="1" customHeight="1" x14ac:dyDescent="0.3">
      <c r="A5" s="9"/>
      <c r="B5" s="9"/>
      <c r="C5" s="9"/>
      <c r="D5" s="9"/>
      <c r="E5" s="9"/>
      <c r="F5" s="9"/>
      <c r="G5" s="9"/>
      <c r="H5" s="9"/>
    </row>
    <row r="6" spans="1:8" hidden="1" x14ac:dyDescent="0.3">
      <c r="A6" s="1"/>
      <c r="B6" s="2"/>
      <c r="C6" s="2"/>
      <c r="D6" s="2"/>
      <c r="E6" s="3"/>
      <c r="F6" s="4"/>
      <c r="G6" s="9"/>
      <c r="H6" s="9" t="s">
        <v>0</v>
      </c>
    </row>
    <row r="7" spans="1:8" ht="15.6" hidden="1" x14ac:dyDescent="0.3">
      <c r="A7" s="5" t="s">
        <v>1</v>
      </c>
      <c r="B7" s="6" t="s">
        <v>2</v>
      </c>
      <c r="C7" s="6" t="s">
        <v>3</v>
      </c>
      <c r="D7" s="6" t="s">
        <v>4</v>
      </c>
      <c r="E7" s="6" t="s">
        <v>5</v>
      </c>
      <c r="F7" s="7" t="s">
        <v>183</v>
      </c>
      <c r="G7" s="37"/>
      <c r="H7" s="37"/>
    </row>
    <row r="8" spans="1:8" ht="17.399999999999999" hidden="1" x14ac:dyDescent="0.3">
      <c r="A8" s="13" t="s">
        <v>6</v>
      </c>
      <c r="B8" s="8"/>
      <c r="C8" s="8"/>
      <c r="D8" s="8"/>
      <c r="E8" s="8"/>
      <c r="F8" s="11">
        <f>F9+F64+F71+F84+F103+F124+F132</f>
        <v>8167490.9699999988</v>
      </c>
    </row>
    <row r="9" spans="1:8" ht="27" hidden="1" customHeight="1" x14ac:dyDescent="0.3">
      <c r="A9" s="14" t="s">
        <v>7</v>
      </c>
      <c r="B9" s="38" t="s">
        <v>8</v>
      </c>
      <c r="C9" s="38" t="s">
        <v>9</v>
      </c>
      <c r="D9" s="38"/>
      <c r="E9" s="38"/>
      <c r="F9" s="39">
        <f>F10+F15+F44+F49</f>
        <v>4833968.1500000004</v>
      </c>
    </row>
    <row r="10" spans="1:8" ht="57.75" hidden="1" customHeight="1" x14ac:dyDescent="0.3">
      <c r="A10" s="15" t="s">
        <v>89</v>
      </c>
      <c r="B10" s="40" t="s">
        <v>8</v>
      </c>
      <c r="C10" s="40" t="s">
        <v>10</v>
      </c>
      <c r="D10" s="40"/>
      <c r="E10" s="40"/>
      <c r="F10" s="39">
        <f>F11</f>
        <v>743017</v>
      </c>
    </row>
    <row r="11" spans="1:8" ht="46.5" hidden="1" customHeight="1" x14ac:dyDescent="0.3">
      <c r="A11" s="16" t="s">
        <v>11</v>
      </c>
      <c r="B11" s="41" t="s">
        <v>8</v>
      </c>
      <c r="C11" s="41" t="s">
        <v>10</v>
      </c>
      <c r="D11" s="41" t="s">
        <v>12</v>
      </c>
      <c r="E11" s="41"/>
      <c r="F11" s="42">
        <f>F12</f>
        <v>743017</v>
      </c>
    </row>
    <row r="12" spans="1:8" ht="28.5" hidden="1" customHeight="1" x14ac:dyDescent="0.3">
      <c r="A12" s="16" t="s">
        <v>13</v>
      </c>
      <c r="B12" s="41" t="s">
        <v>8</v>
      </c>
      <c r="C12" s="41" t="s">
        <v>10</v>
      </c>
      <c r="D12" s="41" t="s">
        <v>14</v>
      </c>
      <c r="E12" s="41"/>
      <c r="F12" s="42">
        <f>F13</f>
        <v>743017</v>
      </c>
    </row>
    <row r="13" spans="1:8" ht="47.25" hidden="1" customHeight="1" x14ac:dyDescent="0.3">
      <c r="A13" s="16" t="s">
        <v>15</v>
      </c>
      <c r="B13" s="41" t="s">
        <v>8</v>
      </c>
      <c r="C13" s="41" t="s">
        <v>10</v>
      </c>
      <c r="D13" s="41" t="s">
        <v>16</v>
      </c>
      <c r="E13" s="41"/>
      <c r="F13" s="42">
        <f>F14</f>
        <v>743017</v>
      </c>
    </row>
    <row r="14" spans="1:8" ht="109.5" hidden="1" customHeight="1" x14ac:dyDescent="0.3">
      <c r="A14" s="16" t="s">
        <v>17</v>
      </c>
      <c r="B14" s="41" t="s">
        <v>8</v>
      </c>
      <c r="C14" s="41" t="s">
        <v>10</v>
      </c>
      <c r="D14" s="41" t="s">
        <v>16</v>
      </c>
      <c r="E14" s="41" t="s">
        <v>18</v>
      </c>
      <c r="F14" s="42">
        <v>743017</v>
      </c>
    </row>
    <row r="15" spans="1:8" ht="113.25" hidden="1" customHeight="1" x14ac:dyDescent="0.3">
      <c r="A15" s="17" t="s">
        <v>90</v>
      </c>
      <c r="B15" s="40" t="s">
        <v>8</v>
      </c>
      <c r="C15" s="40" t="s">
        <v>19</v>
      </c>
      <c r="D15" s="40"/>
      <c r="E15" s="40"/>
      <c r="F15" s="39">
        <f>F16+F21</f>
        <v>2450644</v>
      </c>
    </row>
    <row r="16" spans="1:8" ht="89.25" hidden="1" customHeight="1" x14ac:dyDescent="0.3">
      <c r="A16" s="18" t="s">
        <v>110</v>
      </c>
      <c r="B16" s="40" t="s">
        <v>8</v>
      </c>
      <c r="C16" s="40" t="s">
        <v>19</v>
      </c>
      <c r="D16" s="40" t="s">
        <v>109</v>
      </c>
      <c r="E16" s="40"/>
      <c r="F16" s="39">
        <f>F17</f>
        <v>585319</v>
      </c>
    </row>
    <row r="17" spans="1:6" ht="1.5" hidden="1" customHeight="1" x14ac:dyDescent="0.3">
      <c r="A17" s="32" t="s">
        <v>112</v>
      </c>
      <c r="B17" s="43" t="s">
        <v>8</v>
      </c>
      <c r="C17" s="43" t="s">
        <v>19</v>
      </c>
      <c r="D17" s="43" t="s">
        <v>111</v>
      </c>
      <c r="E17" s="40"/>
      <c r="F17" s="44">
        <f>F18</f>
        <v>585319</v>
      </c>
    </row>
    <row r="18" spans="1:6" ht="63" hidden="1" customHeight="1" x14ac:dyDescent="0.3">
      <c r="A18" s="27" t="s">
        <v>32</v>
      </c>
      <c r="B18" s="41" t="s">
        <v>8</v>
      </c>
      <c r="C18" s="41" t="s">
        <v>19</v>
      </c>
      <c r="D18" s="45" t="s">
        <v>113</v>
      </c>
      <c r="E18" s="40"/>
      <c r="F18" s="44">
        <f>F19</f>
        <v>585319</v>
      </c>
    </row>
    <row r="19" spans="1:6" ht="43.5" hidden="1" customHeight="1" x14ac:dyDescent="0.3">
      <c r="A19" s="19" t="s">
        <v>33</v>
      </c>
      <c r="B19" s="41" t="s">
        <v>8</v>
      </c>
      <c r="C19" s="41" t="s">
        <v>19</v>
      </c>
      <c r="D19" s="45" t="s">
        <v>114</v>
      </c>
      <c r="E19" s="41"/>
      <c r="F19" s="44">
        <f>F20</f>
        <v>585319</v>
      </c>
    </row>
    <row r="20" spans="1:6" ht="40.5" hidden="1" customHeight="1" x14ac:dyDescent="0.3">
      <c r="A20" s="20" t="s">
        <v>99</v>
      </c>
      <c r="B20" s="41" t="s">
        <v>8</v>
      </c>
      <c r="C20" s="41" t="s">
        <v>19</v>
      </c>
      <c r="D20" s="45" t="s">
        <v>114</v>
      </c>
      <c r="E20" s="41" t="s">
        <v>35</v>
      </c>
      <c r="F20" s="44">
        <v>585319</v>
      </c>
    </row>
    <row r="21" spans="1:6" ht="45.75" hidden="1" customHeight="1" x14ac:dyDescent="0.3">
      <c r="A21" s="15" t="s">
        <v>20</v>
      </c>
      <c r="B21" s="40" t="s">
        <v>8</v>
      </c>
      <c r="C21" s="40" t="s">
        <v>19</v>
      </c>
      <c r="D21" s="40" t="s">
        <v>21</v>
      </c>
      <c r="E21" s="40"/>
      <c r="F21" s="39">
        <f>F22</f>
        <v>1865325</v>
      </c>
    </row>
    <row r="22" spans="1:6" ht="60.75" hidden="1" customHeight="1" x14ac:dyDescent="0.3">
      <c r="A22" s="16" t="s">
        <v>115</v>
      </c>
      <c r="B22" s="41" t="s">
        <v>8</v>
      </c>
      <c r="C22" s="41" t="s">
        <v>19</v>
      </c>
      <c r="D22" s="41" t="s">
        <v>22</v>
      </c>
      <c r="E22" s="41"/>
      <c r="F22" s="42">
        <f>F23+F27+F29+F31</f>
        <v>1865325</v>
      </c>
    </row>
    <row r="23" spans="1:6" ht="67.5" hidden="1" customHeight="1" x14ac:dyDescent="0.3">
      <c r="A23" s="16" t="s">
        <v>15</v>
      </c>
      <c r="B23" s="41" t="s">
        <v>8</v>
      </c>
      <c r="C23" s="41" t="s">
        <v>19</v>
      </c>
      <c r="D23" s="41" t="s">
        <v>23</v>
      </c>
      <c r="E23" s="41"/>
      <c r="F23" s="42">
        <f>F24+F26+F25</f>
        <v>1367920</v>
      </c>
    </row>
    <row r="24" spans="1:6" ht="108" hidden="1" customHeight="1" x14ac:dyDescent="0.3">
      <c r="A24" s="16" t="s">
        <v>17</v>
      </c>
      <c r="B24" s="41" t="s">
        <v>8</v>
      </c>
      <c r="C24" s="41" t="s">
        <v>19</v>
      </c>
      <c r="D24" s="41" t="s">
        <v>23</v>
      </c>
      <c r="E24" s="41" t="s">
        <v>18</v>
      </c>
      <c r="F24" s="46">
        <v>1184039</v>
      </c>
    </row>
    <row r="25" spans="1:6" ht="0.75" hidden="1" customHeight="1" x14ac:dyDescent="0.3">
      <c r="A25" s="16" t="s">
        <v>34</v>
      </c>
      <c r="B25" s="41" t="s">
        <v>8</v>
      </c>
      <c r="C25" s="41" t="s">
        <v>19</v>
      </c>
      <c r="D25" s="41" t="s">
        <v>23</v>
      </c>
      <c r="E25" s="41" t="s">
        <v>35</v>
      </c>
      <c r="F25" s="46">
        <v>128500</v>
      </c>
    </row>
    <row r="26" spans="1:6" ht="33" hidden="1" customHeight="1" x14ac:dyDescent="0.3">
      <c r="A26" s="16" t="s">
        <v>24</v>
      </c>
      <c r="B26" s="41" t="s">
        <v>8</v>
      </c>
      <c r="C26" s="41" t="s">
        <v>19</v>
      </c>
      <c r="D26" s="41" t="s">
        <v>23</v>
      </c>
      <c r="E26" s="41" t="s">
        <v>25</v>
      </c>
      <c r="F26" s="46">
        <v>55381</v>
      </c>
    </row>
    <row r="27" spans="1:6" ht="59.25" hidden="1" customHeight="1" x14ac:dyDescent="0.3">
      <c r="A27" s="21" t="s">
        <v>29</v>
      </c>
      <c r="B27" s="41" t="s">
        <v>8</v>
      </c>
      <c r="C27" s="41" t="s">
        <v>19</v>
      </c>
      <c r="D27" s="41" t="s">
        <v>27</v>
      </c>
      <c r="E27" s="41"/>
      <c r="F27" s="42">
        <f>F28</f>
        <v>4113</v>
      </c>
    </row>
    <row r="28" spans="1:6" hidden="1" x14ac:dyDescent="0.3">
      <c r="A28" s="21" t="s">
        <v>30</v>
      </c>
      <c r="B28" s="41" t="s">
        <v>8</v>
      </c>
      <c r="C28" s="41" t="s">
        <v>19</v>
      </c>
      <c r="D28" s="41" t="s">
        <v>27</v>
      </c>
      <c r="E28" s="41" t="s">
        <v>26</v>
      </c>
      <c r="F28" s="42">
        <v>4113</v>
      </c>
    </row>
    <row r="29" spans="1:6" ht="136.5" hidden="1" customHeight="1" x14ac:dyDescent="0.3">
      <c r="A29" s="16" t="s">
        <v>31</v>
      </c>
      <c r="B29" s="41" t="s">
        <v>8</v>
      </c>
      <c r="C29" s="41" t="s">
        <v>19</v>
      </c>
      <c r="D29" s="41" t="s">
        <v>28</v>
      </c>
      <c r="E29" s="41"/>
      <c r="F29" s="42">
        <f>F30</f>
        <v>246646</v>
      </c>
    </row>
    <row r="30" spans="1:6" hidden="1" x14ac:dyDescent="0.3">
      <c r="A30" s="16" t="s">
        <v>30</v>
      </c>
      <c r="B30" s="41" t="s">
        <v>8</v>
      </c>
      <c r="C30" s="41" t="s">
        <v>19</v>
      </c>
      <c r="D30" s="41" t="s">
        <v>28</v>
      </c>
      <c r="E30" s="41" t="s">
        <v>26</v>
      </c>
      <c r="F30" s="42">
        <v>246646</v>
      </c>
    </row>
    <row r="31" spans="1:6" ht="81" hidden="1" customHeight="1" x14ac:dyDescent="0.3">
      <c r="A31" s="16" t="s">
        <v>42</v>
      </c>
      <c r="B31" s="41" t="s">
        <v>8</v>
      </c>
      <c r="C31" s="41" t="s">
        <v>19</v>
      </c>
      <c r="D31" s="41" t="s">
        <v>175</v>
      </c>
      <c r="E31" s="41"/>
      <c r="F31" s="42">
        <f t="shared" ref="F31" si="0">F32</f>
        <v>246646</v>
      </c>
    </row>
    <row r="32" spans="1:6" ht="40.5" hidden="1" customHeight="1" x14ac:dyDescent="0.3">
      <c r="A32" s="16" t="s">
        <v>30</v>
      </c>
      <c r="B32" s="41" t="s">
        <v>8</v>
      </c>
      <c r="C32" s="41" t="s">
        <v>19</v>
      </c>
      <c r="D32" s="41" t="s">
        <v>175</v>
      </c>
      <c r="E32" s="41" t="s">
        <v>26</v>
      </c>
      <c r="F32" s="42">
        <v>246646</v>
      </c>
    </row>
    <row r="33" spans="1:8" ht="22.5" customHeight="1" x14ac:dyDescent="0.3"/>
    <row r="34" spans="1:8" ht="21.75" customHeight="1" x14ac:dyDescent="0.3">
      <c r="A34" s="9"/>
      <c r="B34" s="10"/>
      <c r="C34" s="10"/>
      <c r="D34" s="10"/>
      <c r="E34" s="10"/>
      <c r="F34" s="59" t="s">
        <v>88</v>
      </c>
      <c r="G34" s="59"/>
      <c r="H34" s="59"/>
    </row>
    <row r="35" spans="1:8" ht="180" customHeight="1" x14ac:dyDescent="0.3">
      <c r="A35" s="9"/>
      <c r="B35" s="10"/>
      <c r="C35" s="10"/>
      <c r="D35" s="61" t="s">
        <v>186</v>
      </c>
      <c r="E35" s="61"/>
      <c r="F35" s="61"/>
      <c r="G35" s="61"/>
      <c r="H35" s="61"/>
    </row>
    <row r="36" spans="1:8" ht="62.25" customHeight="1" x14ac:dyDescent="0.3">
      <c r="A36" s="60" t="s">
        <v>184</v>
      </c>
      <c r="B36" s="60"/>
      <c r="C36" s="60"/>
      <c r="D36" s="60"/>
      <c r="E36" s="60"/>
      <c r="F36" s="60"/>
      <c r="G36" s="60"/>
      <c r="H36" s="60"/>
    </row>
    <row r="37" spans="1:8" ht="9.75" customHeight="1" x14ac:dyDescent="0.3">
      <c r="A37" s="9"/>
      <c r="B37" s="9"/>
      <c r="C37" s="9"/>
      <c r="D37" s="9"/>
      <c r="E37" s="9"/>
      <c r="F37" s="9"/>
      <c r="G37" s="9"/>
      <c r="H37" s="9"/>
    </row>
    <row r="38" spans="1:8" ht="40.5" hidden="1" customHeight="1" x14ac:dyDescent="0.3">
      <c r="A38" s="1"/>
      <c r="B38" s="2"/>
      <c r="C38" s="2"/>
      <c r="D38" s="2"/>
      <c r="E38" s="3"/>
      <c r="F38" s="4"/>
      <c r="G38" s="9"/>
      <c r="H38" s="9" t="s">
        <v>0</v>
      </c>
    </row>
    <row r="39" spans="1:8" ht="40.5" customHeight="1" x14ac:dyDescent="0.3">
      <c r="A39" s="5" t="s">
        <v>1</v>
      </c>
      <c r="B39" s="6" t="s">
        <v>2</v>
      </c>
      <c r="C39" s="6" t="s">
        <v>3</v>
      </c>
      <c r="D39" s="6" t="s">
        <v>4</v>
      </c>
      <c r="E39" s="6" t="s">
        <v>5</v>
      </c>
      <c r="F39" s="7" t="s">
        <v>185</v>
      </c>
      <c r="G39" s="37"/>
      <c r="H39" s="37"/>
    </row>
    <row r="40" spans="1:8" ht="40.5" customHeight="1" x14ac:dyDescent="0.3">
      <c r="A40" s="13" t="s">
        <v>6</v>
      </c>
      <c r="B40" s="8"/>
      <c r="C40" s="8"/>
      <c r="D40" s="8"/>
      <c r="E40" s="8"/>
      <c r="F40" s="11">
        <v>7136128.0099999998</v>
      </c>
    </row>
    <row r="41" spans="1:8" ht="40.5" customHeight="1" x14ac:dyDescent="0.3">
      <c r="A41" s="14" t="s">
        <v>7</v>
      </c>
      <c r="B41" s="38" t="s">
        <v>8</v>
      </c>
      <c r="C41" s="38" t="s">
        <v>9</v>
      </c>
      <c r="D41" s="38"/>
      <c r="E41" s="38"/>
      <c r="F41" s="39">
        <v>3802605.19</v>
      </c>
    </row>
    <row r="42" spans="1:8" ht="54" customHeight="1" x14ac:dyDescent="0.3">
      <c r="A42" s="15" t="s">
        <v>89</v>
      </c>
      <c r="B42" s="40" t="s">
        <v>8</v>
      </c>
      <c r="C42" s="40" t="s">
        <v>10</v>
      </c>
      <c r="D42" s="40"/>
      <c r="E42" s="40"/>
      <c r="F42" s="39">
        <v>555786.87</v>
      </c>
    </row>
    <row r="43" spans="1:8" ht="40.5" hidden="1" customHeight="1" x14ac:dyDescent="0.3">
      <c r="A43" s="16" t="s">
        <v>11</v>
      </c>
      <c r="B43" s="41" t="s">
        <v>8</v>
      </c>
      <c r="C43" s="41" t="s">
        <v>10</v>
      </c>
      <c r="D43" s="41" t="s">
        <v>12</v>
      </c>
      <c r="E43" s="41"/>
      <c r="F43" s="42">
        <f>F44</f>
        <v>743017</v>
      </c>
    </row>
    <row r="44" spans="1:8" ht="25.5" hidden="1" customHeight="1" x14ac:dyDescent="0.3">
      <c r="A44" s="16" t="s">
        <v>13</v>
      </c>
      <c r="B44" s="41" t="s">
        <v>8</v>
      </c>
      <c r="C44" s="41" t="s">
        <v>10</v>
      </c>
      <c r="D44" s="41" t="s">
        <v>14</v>
      </c>
      <c r="E44" s="41"/>
      <c r="F44" s="42">
        <f>F45</f>
        <v>743017</v>
      </c>
    </row>
    <row r="45" spans="1:8" ht="27.6" hidden="1" x14ac:dyDescent="0.3">
      <c r="A45" s="16" t="s">
        <v>15</v>
      </c>
      <c r="B45" s="41" t="s">
        <v>8</v>
      </c>
      <c r="C45" s="41" t="s">
        <v>10</v>
      </c>
      <c r="D45" s="41" t="s">
        <v>16</v>
      </c>
      <c r="E45" s="41"/>
      <c r="F45" s="42">
        <f>F46</f>
        <v>743017</v>
      </c>
    </row>
    <row r="46" spans="1:8" ht="82.8" hidden="1" x14ac:dyDescent="0.3">
      <c r="A46" s="16" t="s">
        <v>17</v>
      </c>
      <c r="B46" s="41" t="s">
        <v>8</v>
      </c>
      <c r="C46" s="41" t="s">
        <v>10</v>
      </c>
      <c r="D46" s="41" t="s">
        <v>16</v>
      </c>
      <c r="E46" s="41" t="s">
        <v>18</v>
      </c>
      <c r="F46" s="42">
        <v>743017</v>
      </c>
    </row>
    <row r="47" spans="1:8" ht="60" customHeight="1" x14ac:dyDescent="0.3">
      <c r="A47" s="17" t="s">
        <v>90</v>
      </c>
      <c r="B47" s="40" t="s">
        <v>8</v>
      </c>
      <c r="C47" s="40" t="s">
        <v>19</v>
      </c>
      <c r="D47" s="40"/>
      <c r="E47" s="40"/>
      <c r="F47" s="39">
        <v>2349528.17</v>
      </c>
    </row>
    <row r="48" spans="1:8" ht="36.75" customHeight="1" x14ac:dyDescent="0.3">
      <c r="A48" s="47" t="s">
        <v>24</v>
      </c>
      <c r="B48" s="40" t="s">
        <v>8</v>
      </c>
      <c r="C48" s="40" t="s">
        <v>116</v>
      </c>
      <c r="D48" s="41" t="s">
        <v>117</v>
      </c>
      <c r="E48" s="41" t="s">
        <v>25</v>
      </c>
      <c r="F48" s="42"/>
    </row>
    <row r="49" spans="1:6" ht="30" customHeight="1" x14ac:dyDescent="0.3">
      <c r="A49" s="15" t="s">
        <v>37</v>
      </c>
      <c r="B49" s="40" t="s">
        <v>8</v>
      </c>
      <c r="C49" s="40" t="s">
        <v>36</v>
      </c>
      <c r="D49" s="40"/>
      <c r="E49" s="40"/>
      <c r="F49" s="39">
        <v>897290.15</v>
      </c>
    </row>
    <row r="50" spans="1:6" ht="60.75" hidden="1" customHeight="1" x14ac:dyDescent="0.3">
      <c r="A50" s="22" t="s">
        <v>118</v>
      </c>
      <c r="B50" s="43" t="s">
        <v>8</v>
      </c>
      <c r="C50" s="43" t="s">
        <v>36</v>
      </c>
      <c r="D50" s="43" t="s">
        <v>38</v>
      </c>
      <c r="E50" s="43"/>
      <c r="F50" s="48">
        <f>F51</f>
        <v>5000</v>
      </c>
    </row>
    <row r="51" spans="1:6" ht="128.25" hidden="1" customHeight="1" x14ac:dyDescent="0.3">
      <c r="A51" s="16" t="s">
        <v>119</v>
      </c>
      <c r="B51" s="41" t="s">
        <v>8</v>
      </c>
      <c r="C51" s="41" t="s">
        <v>36</v>
      </c>
      <c r="D51" s="41" t="s">
        <v>39</v>
      </c>
      <c r="E51" s="41"/>
      <c r="F51" s="42">
        <f>F52</f>
        <v>5000</v>
      </c>
    </row>
    <row r="52" spans="1:6" ht="80.25" hidden="1" customHeight="1" x14ac:dyDescent="0.3">
      <c r="A52" s="16" t="s">
        <v>120</v>
      </c>
      <c r="B52" s="41" t="s">
        <v>8</v>
      </c>
      <c r="C52" s="41" t="s">
        <v>36</v>
      </c>
      <c r="D52" s="41" t="s">
        <v>40</v>
      </c>
      <c r="E52" s="41"/>
      <c r="F52" s="42">
        <f>F53</f>
        <v>5000</v>
      </c>
    </row>
    <row r="53" spans="1:6" ht="152.25" hidden="1" customHeight="1" x14ac:dyDescent="0.3">
      <c r="A53" s="16" t="s">
        <v>121</v>
      </c>
      <c r="B53" s="41" t="s">
        <v>8</v>
      </c>
      <c r="C53" s="41" t="s">
        <v>36</v>
      </c>
      <c r="D53" s="41" t="s">
        <v>41</v>
      </c>
      <c r="E53" s="41"/>
      <c r="F53" s="42">
        <f>F54</f>
        <v>5000</v>
      </c>
    </row>
    <row r="54" spans="1:6" ht="66" hidden="1" customHeight="1" x14ac:dyDescent="0.3">
      <c r="A54" s="16" t="s">
        <v>34</v>
      </c>
      <c r="B54" s="41" t="s">
        <v>8</v>
      </c>
      <c r="C54" s="41" t="s">
        <v>36</v>
      </c>
      <c r="D54" s="41" t="s">
        <v>41</v>
      </c>
      <c r="E54" s="41" t="s">
        <v>35</v>
      </c>
      <c r="F54" s="42">
        <v>5000</v>
      </c>
    </row>
    <row r="55" spans="1:6" ht="69.75" hidden="1" customHeight="1" x14ac:dyDescent="0.3">
      <c r="A55" s="22" t="s">
        <v>44</v>
      </c>
      <c r="B55" s="43" t="s">
        <v>8</v>
      </c>
      <c r="C55" s="43" t="s">
        <v>36</v>
      </c>
      <c r="D55" s="43" t="s">
        <v>43</v>
      </c>
      <c r="E55" s="43"/>
      <c r="F55" s="48">
        <f>F58+F59</f>
        <v>1207334</v>
      </c>
    </row>
    <row r="56" spans="1:6" ht="0.75" hidden="1" customHeight="1" x14ac:dyDescent="0.3">
      <c r="A56" s="16" t="s">
        <v>46</v>
      </c>
      <c r="B56" s="41" t="s">
        <v>8</v>
      </c>
      <c r="C56" s="41" t="s">
        <v>36</v>
      </c>
      <c r="D56" s="41" t="s">
        <v>45</v>
      </c>
      <c r="E56" s="41"/>
      <c r="F56" s="42">
        <f>F57</f>
        <v>1207334</v>
      </c>
    </row>
    <row r="57" spans="1:6" ht="47.25" hidden="1" customHeight="1" x14ac:dyDescent="0.3">
      <c r="A57" s="16" t="s">
        <v>48</v>
      </c>
      <c r="B57" s="41" t="s">
        <v>8</v>
      </c>
      <c r="C57" s="41" t="s">
        <v>36</v>
      </c>
      <c r="D57" s="41" t="s">
        <v>47</v>
      </c>
      <c r="E57" s="41"/>
      <c r="F57" s="42">
        <f>F58+F59</f>
        <v>1207334</v>
      </c>
    </row>
    <row r="58" spans="1:6" ht="48" hidden="1" customHeight="1" x14ac:dyDescent="0.3">
      <c r="A58" s="16" t="s">
        <v>34</v>
      </c>
      <c r="B58" s="41" t="s">
        <v>8</v>
      </c>
      <c r="C58" s="41" t="s">
        <v>36</v>
      </c>
      <c r="D58" s="41" t="s">
        <v>47</v>
      </c>
      <c r="E58" s="41" t="s">
        <v>35</v>
      </c>
      <c r="F58" s="42">
        <v>748535</v>
      </c>
    </row>
    <row r="59" spans="1:6" ht="36" hidden="1" customHeight="1" x14ac:dyDescent="0.3">
      <c r="A59" s="23" t="s">
        <v>108</v>
      </c>
      <c r="B59" s="41" t="s">
        <v>8</v>
      </c>
      <c r="C59" s="41" t="s">
        <v>36</v>
      </c>
      <c r="D59" s="41" t="s">
        <v>47</v>
      </c>
      <c r="E59" s="41" t="s">
        <v>25</v>
      </c>
      <c r="F59" s="42">
        <v>458799</v>
      </c>
    </row>
    <row r="60" spans="1:6" ht="42.75" hidden="1" customHeight="1" x14ac:dyDescent="0.3">
      <c r="A60" s="22" t="s">
        <v>52</v>
      </c>
      <c r="B60" s="43" t="s">
        <v>8</v>
      </c>
      <c r="C60" s="43" t="s">
        <v>36</v>
      </c>
      <c r="D60" s="43" t="s">
        <v>53</v>
      </c>
      <c r="E60" s="43"/>
      <c r="F60" s="39">
        <f>F61</f>
        <v>9165</v>
      </c>
    </row>
    <row r="61" spans="1:6" ht="46.5" hidden="1" customHeight="1" x14ac:dyDescent="0.3">
      <c r="A61" s="16" t="s">
        <v>54</v>
      </c>
      <c r="B61" s="41" t="s">
        <v>8</v>
      </c>
      <c r="C61" s="41" t="s">
        <v>36</v>
      </c>
      <c r="D61" s="41" t="s">
        <v>55</v>
      </c>
      <c r="E61" s="41"/>
      <c r="F61" s="42">
        <f>F62</f>
        <v>9165</v>
      </c>
    </row>
    <row r="62" spans="1:6" ht="27.6" hidden="1" x14ac:dyDescent="0.3">
      <c r="A62" s="16" t="s">
        <v>92</v>
      </c>
      <c r="B62" s="41" t="s">
        <v>8</v>
      </c>
      <c r="C62" s="41" t="s">
        <v>36</v>
      </c>
      <c r="D62" s="41" t="s">
        <v>91</v>
      </c>
      <c r="E62" s="41"/>
      <c r="F62" s="42">
        <f>F63</f>
        <v>9165</v>
      </c>
    </row>
    <row r="63" spans="1:6" ht="44.25" hidden="1" customHeight="1" x14ac:dyDescent="0.3">
      <c r="A63" s="16" t="s">
        <v>34</v>
      </c>
      <c r="B63" s="41" t="s">
        <v>8</v>
      </c>
      <c r="C63" s="41" t="s">
        <v>36</v>
      </c>
      <c r="D63" s="41" t="s">
        <v>91</v>
      </c>
      <c r="E63" s="41" t="s">
        <v>35</v>
      </c>
      <c r="F63" s="42">
        <v>9165</v>
      </c>
    </row>
    <row r="64" spans="1:6" ht="23.25" customHeight="1" x14ac:dyDescent="0.3">
      <c r="A64" s="15" t="s">
        <v>49</v>
      </c>
      <c r="B64" s="40" t="s">
        <v>10</v>
      </c>
      <c r="C64" s="40" t="s">
        <v>9</v>
      </c>
      <c r="D64" s="40"/>
      <c r="E64" s="40"/>
      <c r="F64" s="39">
        <v>135094</v>
      </c>
    </row>
    <row r="65" spans="1:6" ht="33" customHeight="1" x14ac:dyDescent="0.3">
      <c r="A65" s="15" t="s">
        <v>50</v>
      </c>
      <c r="B65" s="40" t="s">
        <v>10</v>
      </c>
      <c r="C65" s="40" t="s">
        <v>51</v>
      </c>
      <c r="D65" s="41"/>
      <c r="E65" s="41"/>
      <c r="F65" s="42">
        <v>135094</v>
      </c>
    </row>
    <row r="66" spans="1:6" ht="46.5" hidden="1" customHeight="1" x14ac:dyDescent="0.3">
      <c r="A66" s="16" t="s">
        <v>52</v>
      </c>
      <c r="B66" s="41" t="s">
        <v>10</v>
      </c>
      <c r="C66" s="41" t="s">
        <v>51</v>
      </c>
      <c r="D66" s="41" t="s">
        <v>53</v>
      </c>
      <c r="E66" s="41"/>
      <c r="F66" s="42">
        <f>F67</f>
        <v>112126</v>
      </c>
    </row>
    <row r="67" spans="1:6" ht="53.25" hidden="1" customHeight="1" x14ac:dyDescent="0.3">
      <c r="A67" s="16" t="s">
        <v>54</v>
      </c>
      <c r="B67" s="41" t="s">
        <v>10</v>
      </c>
      <c r="C67" s="41" t="s">
        <v>51</v>
      </c>
      <c r="D67" s="41" t="s">
        <v>55</v>
      </c>
      <c r="E67" s="41"/>
      <c r="F67" s="42">
        <f>F68</f>
        <v>112126</v>
      </c>
    </row>
    <row r="68" spans="1:6" ht="77.25" hidden="1" customHeight="1" x14ac:dyDescent="0.3">
      <c r="A68" s="16" t="s">
        <v>57</v>
      </c>
      <c r="B68" s="41" t="s">
        <v>10</v>
      </c>
      <c r="C68" s="41" t="s">
        <v>51</v>
      </c>
      <c r="D68" s="41" t="s">
        <v>56</v>
      </c>
      <c r="E68" s="41"/>
      <c r="F68" s="42">
        <f>F69+F70</f>
        <v>112126</v>
      </c>
    </row>
    <row r="69" spans="1:6" ht="108" hidden="1" customHeight="1" x14ac:dyDescent="0.3">
      <c r="A69" s="28" t="s">
        <v>17</v>
      </c>
      <c r="B69" s="50" t="s">
        <v>10</v>
      </c>
      <c r="C69" s="41" t="s">
        <v>51</v>
      </c>
      <c r="D69" s="41" t="s">
        <v>56</v>
      </c>
      <c r="E69" s="41" t="s">
        <v>18</v>
      </c>
      <c r="F69" s="42">
        <v>111264.46</v>
      </c>
    </row>
    <row r="70" spans="1:6" ht="52.5" hidden="1" customHeight="1" x14ac:dyDescent="0.3">
      <c r="A70" s="28" t="s">
        <v>34</v>
      </c>
      <c r="B70" s="41" t="s">
        <v>10</v>
      </c>
      <c r="C70" s="41" t="s">
        <v>51</v>
      </c>
      <c r="D70" s="41" t="s">
        <v>56</v>
      </c>
      <c r="E70" s="41" t="s">
        <v>35</v>
      </c>
      <c r="F70" s="42">
        <v>861.54</v>
      </c>
    </row>
    <row r="71" spans="1:6" ht="36" customHeight="1" x14ac:dyDescent="0.3">
      <c r="A71" s="17" t="s">
        <v>58</v>
      </c>
      <c r="B71" s="51" t="s">
        <v>51</v>
      </c>
      <c r="C71" s="40" t="s">
        <v>9</v>
      </c>
      <c r="D71" s="40"/>
      <c r="E71" s="40"/>
      <c r="F71" s="39">
        <v>33030.6</v>
      </c>
    </row>
    <row r="72" spans="1:6" x14ac:dyDescent="0.3">
      <c r="A72" s="22" t="s">
        <v>64</v>
      </c>
      <c r="B72" s="43" t="s">
        <v>51</v>
      </c>
      <c r="C72" s="43" t="s">
        <v>59</v>
      </c>
      <c r="D72" s="43"/>
      <c r="E72" s="43"/>
      <c r="F72" s="48"/>
    </row>
    <row r="73" spans="1:6" ht="80.25" hidden="1" customHeight="1" x14ac:dyDescent="0.3">
      <c r="A73" s="16" t="s">
        <v>122</v>
      </c>
      <c r="B73" s="41" t="s">
        <v>51</v>
      </c>
      <c r="C73" s="41" t="s">
        <v>59</v>
      </c>
      <c r="D73" s="41" t="s">
        <v>60</v>
      </c>
      <c r="E73" s="41"/>
      <c r="F73" s="42">
        <f>F74</f>
        <v>5000</v>
      </c>
    </row>
    <row r="74" spans="1:6" ht="90" hidden="1" customHeight="1" x14ac:dyDescent="0.3">
      <c r="A74" s="16" t="s">
        <v>123</v>
      </c>
      <c r="B74" s="41" t="s">
        <v>51</v>
      </c>
      <c r="C74" s="41" t="s">
        <v>59</v>
      </c>
      <c r="D74" s="41" t="s">
        <v>61</v>
      </c>
      <c r="E74" s="41"/>
      <c r="F74" s="42">
        <f>F75</f>
        <v>5000</v>
      </c>
    </row>
    <row r="75" spans="1:6" ht="96" hidden="1" customHeight="1" x14ac:dyDescent="0.3">
      <c r="A75" s="16" t="s">
        <v>124</v>
      </c>
      <c r="B75" s="41" t="s">
        <v>51</v>
      </c>
      <c r="C75" s="41" t="s">
        <v>59</v>
      </c>
      <c r="D75" s="41" t="s">
        <v>62</v>
      </c>
      <c r="E75" s="41"/>
      <c r="F75" s="42">
        <f>F76</f>
        <v>5000</v>
      </c>
    </row>
    <row r="76" spans="1:6" ht="75.75" hidden="1" customHeight="1" x14ac:dyDescent="0.3">
      <c r="A76" s="16" t="s">
        <v>125</v>
      </c>
      <c r="B76" s="41" t="s">
        <v>51</v>
      </c>
      <c r="C76" s="41" t="s">
        <v>59</v>
      </c>
      <c r="D76" s="41" t="s">
        <v>63</v>
      </c>
      <c r="E76" s="41"/>
      <c r="F76" s="42">
        <f>F77</f>
        <v>5000</v>
      </c>
    </row>
    <row r="77" spans="1:6" ht="0.75" customHeight="1" x14ac:dyDescent="0.3">
      <c r="A77" s="16" t="s">
        <v>34</v>
      </c>
      <c r="B77" s="41" t="s">
        <v>51</v>
      </c>
      <c r="C77" s="41" t="s">
        <v>59</v>
      </c>
      <c r="D77" s="41" t="s">
        <v>63</v>
      </c>
      <c r="E77" s="41" t="s">
        <v>35</v>
      </c>
      <c r="F77" s="42">
        <v>5000</v>
      </c>
    </row>
    <row r="78" spans="1:6" ht="39" customHeight="1" x14ac:dyDescent="0.3">
      <c r="A78" s="22" t="s">
        <v>126</v>
      </c>
      <c r="B78" s="43" t="s">
        <v>51</v>
      </c>
      <c r="C78" s="43" t="s">
        <v>65</v>
      </c>
      <c r="D78" s="43"/>
      <c r="E78" s="43"/>
      <c r="F78" s="48">
        <v>33030.6</v>
      </c>
    </row>
    <row r="79" spans="1:6" ht="1.5" hidden="1" customHeight="1" x14ac:dyDescent="0.3">
      <c r="A79" s="16" t="s">
        <v>127</v>
      </c>
      <c r="B79" s="41" t="s">
        <v>51</v>
      </c>
      <c r="C79" s="41" t="s">
        <v>65</v>
      </c>
      <c r="D79" s="41" t="s">
        <v>60</v>
      </c>
      <c r="E79" s="41"/>
      <c r="F79" s="42">
        <f>F80</f>
        <v>85000</v>
      </c>
    </row>
    <row r="80" spans="1:6" ht="96.75" hidden="1" customHeight="1" x14ac:dyDescent="0.3">
      <c r="A80" s="16" t="s">
        <v>128</v>
      </c>
      <c r="B80" s="41" t="s">
        <v>51</v>
      </c>
      <c r="C80" s="41" t="s">
        <v>65</v>
      </c>
      <c r="D80" s="41" t="s">
        <v>66</v>
      </c>
      <c r="E80" s="41"/>
      <c r="F80" s="42">
        <f>F81</f>
        <v>85000</v>
      </c>
    </row>
    <row r="81" spans="1:6" ht="38.25" hidden="1" customHeight="1" x14ac:dyDescent="0.3">
      <c r="A81" s="16" t="s">
        <v>69</v>
      </c>
      <c r="B81" s="41" t="s">
        <v>51</v>
      </c>
      <c r="C81" s="41" t="s">
        <v>65</v>
      </c>
      <c r="D81" s="41" t="s">
        <v>67</v>
      </c>
      <c r="E81" s="41"/>
      <c r="F81" s="42">
        <f>F82</f>
        <v>85000</v>
      </c>
    </row>
    <row r="82" spans="1:6" ht="56.25" hidden="1" customHeight="1" x14ac:dyDescent="0.3">
      <c r="A82" s="16" t="s">
        <v>70</v>
      </c>
      <c r="B82" s="41" t="s">
        <v>51</v>
      </c>
      <c r="C82" s="41" t="s">
        <v>65</v>
      </c>
      <c r="D82" s="41" t="s">
        <v>68</v>
      </c>
      <c r="E82" s="41"/>
      <c r="F82" s="42">
        <f>F83</f>
        <v>85000</v>
      </c>
    </row>
    <row r="83" spans="1:6" ht="51.75" hidden="1" customHeight="1" x14ac:dyDescent="0.3">
      <c r="A83" s="16" t="s">
        <v>34</v>
      </c>
      <c r="B83" s="41" t="s">
        <v>51</v>
      </c>
      <c r="C83" s="41" t="s">
        <v>65</v>
      </c>
      <c r="D83" s="41" t="s">
        <v>68</v>
      </c>
      <c r="E83" s="52" t="s">
        <v>35</v>
      </c>
      <c r="F83" s="42">
        <v>85000</v>
      </c>
    </row>
    <row r="84" spans="1:6" ht="14.25" customHeight="1" x14ac:dyDescent="0.3">
      <c r="A84" s="15" t="s">
        <v>71</v>
      </c>
      <c r="B84" s="40" t="s">
        <v>19</v>
      </c>
      <c r="C84" s="40" t="s">
        <v>9</v>
      </c>
      <c r="D84" s="40"/>
      <c r="E84" s="40"/>
      <c r="F84" s="39">
        <v>49970</v>
      </c>
    </row>
    <row r="85" spans="1:6" ht="27.75" hidden="1" customHeight="1" x14ac:dyDescent="0.3">
      <c r="A85" s="15" t="s">
        <v>133</v>
      </c>
      <c r="B85" s="40" t="s">
        <v>19</v>
      </c>
      <c r="C85" s="40" t="s">
        <v>59</v>
      </c>
      <c r="D85" s="40"/>
      <c r="E85" s="40"/>
      <c r="F85" s="39"/>
    </row>
    <row r="86" spans="1:6" ht="96" hidden="1" customHeight="1" x14ac:dyDescent="0.3">
      <c r="A86" s="15" t="s">
        <v>134</v>
      </c>
      <c r="B86" s="40" t="s">
        <v>19</v>
      </c>
      <c r="C86" s="40" t="s">
        <v>59</v>
      </c>
      <c r="D86" s="40" t="s">
        <v>129</v>
      </c>
      <c r="E86" s="40"/>
      <c r="F86" s="39">
        <f t="shared" ref="F86:F89" si="1">F87</f>
        <v>1000</v>
      </c>
    </row>
    <row r="87" spans="1:6" ht="41.4" hidden="1" x14ac:dyDescent="0.3">
      <c r="A87" s="16" t="s">
        <v>135</v>
      </c>
      <c r="B87" s="41" t="s">
        <v>19</v>
      </c>
      <c r="C87" s="41" t="s">
        <v>59</v>
      </c>
      <c r="D87" s="41" t="s">
        <v>130</v>
      </c>
      <c r="E87" s="40"/>
      <c r="F87" s="42">
        <f t="shared" si="1"/>
        <v>1000</v>
      </c>
    </row>
    <row r="88" spans="1:6" ht="55.2" hidden="1" x14ac:dyDescent="0.3">
      <c r="A88" s="16" t="s">
        <v>136</v>
      </c>
      <c r="B88" s="41" t="s">
        <v>19</v>
      </c>
      <c r="C88" s="41" t="s">
        <v>59</v>
      </c>
      <c r="D88" s="41" t="s">
        <v>131</v>
      </c>
      <c r="E88" s="40"/>
      <c r="F88" s="42">
        <f t="shared" si="1"/>
        <v>1000</v>
      </c>
    </row>
    <row r="89" spans="1:6" ht="69" hidden="1" x14ac:dyDescent="0.3">
      <c r="A89" s="16" t="s">
        <v>137</v>
      </c>
      <c r="B89" s="41" t="s">
        <v>19</v>
      </c>
      <c r="C89" s="41" t="s">
        <v>59</v>
      </c>
      <c r="D89" s="41" t="s">
        <v>132</v>
      </c>
      <c r="E89" s="40"/>
      <c r="F89" s="42">
        <f t="shared" si="1"/>
        <v>1000</v>
      </c>
    </row>
    <row r="90" spans="1:6" ht="45" hidden="1" customHeight="1" x14ac:dyDescent="0.3">
      <c r="A90" s="16" t="s">
        <v>102</v>
      </c>
      <c r="B90" s="41" t="s">
        <v>19</v>
      </c>
      <c r="C90" s="41" t="s">
        <v>59</v>
      </c>
      <c r="D90" s="41" t="s">
        <v>132</v>
      </c>
      <c r="E90" s="52" t="s">
        <v>35</v>
      </c>
      <c r="F90" s="42">
        <v>1000</v>
      </c>
    </row>
    <row r="91" spans="1:6" ht="24" customHeight="1" x14ac:dyDescent="0.3">
      <c r="A91" s="15" t="s">
        <v>138</v>
      </c>
      <c r="B91" s="40" t="s">
        <v>19</v>
      </c>
      <c r="C91" s="40" t="s">
        <v>65</v>
      </c>
      <c r="D91" s="40"/>
      <c r="E91" s="40"/>
      <c r="F91" s="39">
        <v>49970</v>
      </c>
    </row>
    <row r="92" spans="1:6" ht="84" hidden="1" customHeight="1" x14ac:dyDescent="0.3">
      <c r="A92" s="15" t="s">
        <v>143</v>
      </c>
      <c r="B92" s="40" t="s">
        <v>19</v>
      </c>
      <c r="C92" s="40" t="s">
        <v>65</v>
      </c>
      <c r="D92" s="40" t="s">
        <v>139</v>
      </c>
      <c r="E92" s="40"/>
      <c r="F92" s="39">
        <f>F93</f>
        <v>141000</v>
      </c>
    </row>
    <row r="93" spans="1:6" ht="37.5" hidden="1" customHeight="1" x14ac:dyDescent="0.3">
      <c r="A93" s="16" t="s">
        <v>145</v>
      </c>
      <c r="B93" s="41" t="s">
        <v>19</v>
      </c>
      <c r="C93" s="41" t="s">
        <v>65</v>
      </c>
      <c r="D93" s="41" t="s">
        <v>140</v>
      </c>
      <c r="E93" s="40"/>
      <c r="F93" s="42">
        <f>F94</f>
        <v>141000</v>
      </c>
    </row>
    <row r="94" spans="1:6" ht="57" hidden="1" customHeight="1" x14ac:dyDescent="0.3">
      <c r="A94" s="16" t="s">
        <v>144</v>
      </c>
      <c r="B94" s="41" t="s">
        <v>19</v>
      </c>
      <c r="C94" s="41" t="s">
        <v>65</v>
      </c>
      <c r="D94" s="41" t="s">
        <v>141</v>
      </c>
      <c r="E94" s="40"/>
      <c r="F94" s="42">
        <f>F95</f>
        <v>141000</v>
      </c>
    </row>
    <row r="95" spans="1:6" ht="55.5" hidden="1" customHeight="1" x14ac:dyDescent="0.3">
      <c r="A95" s="16" t="s">
        <v>146</v>
      </c>
      <c r="B95" s="41" t="s">
        <v>19</v>
      </c>
      <c r="C95" s="41" t="s">
        <v>65</v>
      </c>
      <c r="D95" s="41" t="s">
        <v>142</v>
      </c>
      <c r="E95" s="40"/>
      <c r="F95" s="42">
        <f>F96</f>
        <v>141000</v>
      </c>
    </row>
    <row r="96" spans="1:6" ht="53.25" hidden="1" customHeight="1" x14ac:dyDescent="0.3">
      <c r="A96" s="16" t="s">
        <v>102</v>
      </c>
      <c r="B96" s="41" t="s">
        <v>19</v>
      </c>
      <c r="C96" s="41" t="s">
        <v>65</v>
      </c>
      <c r="D96" s="41" t="s">
        <v>142</v>
      </c>
      <c r="E96" s="52" t="s">
        <v>35</v>
      </c>
      <c r="F96" s="42">
        <v>141000</v>
      </c>
    </row>
    <row r="97" spans="1:6" ht="43.5" customHeight="1" x14ac:dyDescent="0.3">
      <c r="A97" s="15" t="s">
        <v>72</v>
      </c>
      <c r="B97" s="40" t="s">
        <v>19</v>
      </c>
      <c r="C97" s="40" t="s">
        <v>73</v>
      </c>
      <c r="D97" s="40"/>
      <c r="E97" s="40"/>
      <c r="F97" s="39"/>
    </row>
    <row r="98" spans="1:6" ht="113.25" hidden="1" customHeight="1" x14ac:dyDescent="0.3">
      <c r="A98" s="16" t="s">
        <v>147</v>
      </c>
      <c r="B98" s="41" t="s">
        <v>19</v>
      </c>
      <c r="C98" s="41" t="s">
        <v>73</v>
      </c>
      <c r="D98" s="41" t="s">
        <v>74</v>
      </c>
      <c r="E98" s="41"/>
      <c r="F98" s="42">
        <f t="shared" ref="F98:F101" si="2">F99</f>
        <v>5000</v>
      </c>
    </row>
    <row r="99" spans="1:6" ht="148.5" hidden="1" customHeight="1" x14ac:dyDescent="0.3">
      <c r="A99" s="16" t="s">
        <v>148</v>
      </c>
      <c r="B99" s="41" t="s">
        <v>19</v>
      </c>
      <c r="C99" s="41" t="s">
        <v>73</v>
      </c>
      <c r="D99" s="41" t="s">
        <v>75</v>
      </c>
      <c r="E99" s="41"/>
      <c r="F99" s="42">
        <f t="shared" si="2"/>
        <v>5000</v>
      </c>
    </row>
    <row r="100" spans="1:6" ht="117" hidden="1" customHeight="1" x14ac:dyDescent="0.3">
      <c r="A100" s="16" t="s">
        <v>149</v>
      </c>
      <c r="B100" s="41" t="s">
        <v>19</v>
      </c>
      <c r="C100" s="41" t="s">
        <v>73</v>
      </c>
      <c r="D100" s="41" t="s">
        <v>76</v>
      </c>
      <c r="E100" s="41"/>
      <c r="F100" s="42">
        <f t="shared" si="2"/>
        <v>5000</v>
      </c>
    </row>
    <row r="101" spans="1:6" ht="72" hidden="1" customHeight="1" x14ac:dyDescent="0.3">
      <c r="A101" s="16" t="s">
        <v>150</v>
      </c>
      <c r="B101" s="41" t="s">
        <v>19</v>
      </c>
      <c r="C101" s="41" t="s">
        <v>73</v>
      </c>
      <c r="D101" s="41" t="s">
        <v>77</v>
      </c>
      <c r="E101" s="41"/>
      <c r="F101" s="42">
        <f t="shared" si="2"/>
        <v>5000</v>
      </c>
    </row>
    <row r="102" spans="1:6" ht="54.75" hidden="1" customHeight="1" x14ac:dyDescent="0.3">
      <c r="A102" s="16" t="s">
        <v>34</v>
      </c>
      <c r="B102" s="41" t="s">
        <v>19</v>
      </c>
      <c r="C102" s="41" t="s">
        <v>73</v>
      </c>
      <c r="D102" s="41" t="s">
        <v>77</v>
      </c>
      <c r="E102" s="41" t="s">
        <v>35</v>
      </c>
      <c r="F102" s="42">
        <v>5000</v>
      </c>
    </row>
    <row r="103" spans="1:6" x14ac:dyDescent="0.3">
      <c r="A103" s="15" t="s">
        <v>79</v>
      </c>
      <c r="B103" s="40" t="s">
        <v>78</v>
      </c>
      <c r="C103" s="40" t="s">
        <v>9</v>
      </c>
      <c r="D103" s="40"/>
      <c r="E103" s="40"/>
      <c r="F103" s="39">
        <v>691653.19</v>
      </c>
    </row>
    <row r="104" spans="1:6" ht="32.25" customHeight="1" x14ac:dyDescent="0.3">
      <c r="A104" s="22" t="s">
        <v>80</v>
      </c>
      <c r="B104" s="43" t="s">
        <v>78</v>
      </c>
      <c r="C104" s="43" t="s">
        <v>51</v>
      </c>
      <c r="D104" s="43"/>
      <c r="E104" s="43"/>
      <c r="F104" s="48">
        <v>691653.19</v>
      </c>
    </row>
    <row r="105" spans="1:6" ht="91.5" hidden="1" customHeight="1" x14ac:dyDescent="0.3">
      <c r="A105" s="15" t="s">
        <v>152</v>
      </c>
      <c r="B105" s="43" t="s">
        <v>78</v>
      </c>
      <c r="C105" s="43" t="s">
        <v>51</v>
      </c>
      <c r="D105" s="40" t="s">
        <v>151</v>
      </c>
      <c r="E105" s="43"/>
      <c r="F105" s="48">
        <f>F106</f>
        <v>700241.4</v>
      </c>
    </row>
    <row r="106" spans="1:6" ht="120.75" hidden="1" customHeight="1" x14ac:dyDescent="0.3">
      <c r="A106" s="16" t="s">
        <v>153</v>
      </c>
      <c r="B106" s="41" t="s">
        <v>78</v>
      </c>
      <c r="C106" s="41" t="s">
        <v>51</v>
      </c>
      <c r="D106" s="41" t="s">
        <v>173</v>
      </c>
      <c r="E106" s="41"/>
      <c r="F106" s="42">
        <f>F109</f>
        <v>700241.4</v>
      </c>
    </row>
    <row r="107" spans="1:6" ht="84.75" hidden="1" customHeight="1" x14ac:dyDescent="0.3">
      <c r="A107" s="16" t="s">
        <v>154</v>
      </c>
      <c r="B107" s="41" t="s">
        <v>78</v>
      </c>
      <c r="C107" s="41" t="s">
        <v>51</v>
      </c>
      <c r="D107" s="41" t="s">
        <v>174</v>
      </c>
      <c r="E107" s="41"/>
      <c r="F107" s="42">
        <f>F108</f>
        <v>700241.4</v>
      </c>
    </row>
    <row r="108" spans="1:6" ht="95.25" hidden="1" customHeight="1" x14ac:dyDescent="0.3">
      <c r="A108" s="16" t="s">
        <v>155</v>
      </c>
      <c r="B108" s="41" t="s">
        <v>78</v>
      </c>
      <c r="C108" s="41" t="s">
        <v>51</v>
      </c>
      <c r="D108" s="41" t="s">
        <v>100</v>
      </c>
      <c r="E108" s="43"/>
      <c r="F108" s="42">
        <f>F109</f>
        <v>700241.4</v>
      </c>
    </row>
    <row r="109" spans="1:6" ht="61.5" hidden="1" customHeight="1" x14ac:dyDescent="0.3">
      <c r="A109" s="16" t="s">
        <v>34</v>
      </c>
      <c r="B109" s="41" t="s">
        <v>78</v>
      </c>
      <c r="C109" s="41" t="s">
        <v>51</v>
      </c>
      <c r="D109" s="41" t="s">
        <v>100</v>
      </c>
      <c r="E109" s="41" t="s">
        <v>35</v>
      </c>
      <c r="F109" s="42">
        <v>700241.4</v>
      </c>
    </row>
    <row r="110" spans="1:6" ht="54" hidden="1" customHeight="1" x14ac:dyDescent="0.3">
      <c r="A110" s="22" t="s">
        <v>52</v>
      </c>
      <c r="B110" s="43" t="s">
        <v>78</v>
      </c>
      <c r="C110" s="43" t="s">
        <v>51</v>
      </c>
      <c r="D110" s="43" t="s">
        <v>53</v>
      </c>
      <c r="E110" s="43"/>
      <c r="F110" s="48">
        <f>F111</f>
        <v>2438653.7000000002</v>
      </c>
    </row>
    <row r="111" spans="1:6" ht="33.75" hidden="1" customHeight="1" x14ac:dyDescent="0.3">
      <c r="A111" s="22" t="s">
        <v>54</v>
      </c>
      <c r="B111" s="43" t="s">
        <v>78</v>
      </c>
      <c r="C111" s="43" t="s">
        <v>51</v>
      </c>
      <c r="D111" s="43" t="s">
        <v>55</v>
      </c>
      <c r="E111" s="43"/>
      <c r="F111" s="48">
        <f>F112+F114+F119</f>
        <v>2438653.7000000002</v>
      </c>
    </row>
    <row r="112" spans="1:6" ht="33.75" hidden="1" customHeight="1" x14ac:dyDescent="0.3">
      <c r="A112" s="16" t="s">
        <v>93</v>
      </c>
      <c r="B112" s="41" t="s">
        <v>78</v>
      </c>
      <c r="C112" s="41" t="s">
        <v>51</v>
      </c>
      <c r="D112" s="41" t="s">
        <v>94</v>
      </c>
      <c r="E112" s="41"/>
      <c r="F112" s="42">
        <f>F113</f>
        <v>2189644.1</v>
      </c>
    </row>
    <row r="113" spans="1:9" ht="46.5" hidden="1" customHeight="1" x14ac:dyDescent="0.3">
      <c r="A113" s="24" t="s">
        <v>34</v>
      </c>
      <c r="B113" s="53" t="s">
        <v>78</v>
      </c>
      <c r="C113" s="53" t="s">
        <v>51</v>
      </c>
      <c r="D113" s="53" t="s">
        <v>94</v>
      </c>
      <c r="E113" s="53" t="s">
        <v>35</v>
      </c>
      <c r="F113" s="54">
        <v>2189644.1</v>
      </c>
      <c r="I113" s="12"/>
    </row>
    <row r="114" spans="1:9" ht="46.5" hidden="1" customHeight="1" x14ac:dyDescent="0.3">
      <c r="A114" s="24" t="s">
        <v>157</v>
      </c>
      <c r="B114" s="53" t="s">
        <v>78</v>
      </c>
      <c r="C114" s="53" t="s">
        <v>51</v>
      </c>
      <c r="D114" s="19" t="s">
        <v>156</v>
      </c>
      <c r="E114" s="53"/>
      <c r="F114" s="54">
        <f>F115+F117</f>
        <v>149404</v>
      </c>
      <c r="I114" s="12"/>
    </row>
    <row r="115" spans="1:9" ht="142.5" hidden="1" customHeight="1" x14ac:dyDescent="0.3">
      <c r="A115" s="19" t="s">
        <v>159</v>
      </c>
      <c r="B115" s="53" t="s">
        <v>78</v>
      </c>
      <c r="C115" s="53" t="s">
        <v>51</v>
      </c>
      <c r="D115" s="19" t="s">
        <v>158</v>
      </c>
      <c r="E115" s="19"/>
      <c r="F115" s="55">
        <f>F116</f>
        <v>74702</v>
      </c>
    </row>
    <row r="116" spans="1:9" ht="46.5" hidden="1" customHeight="1" x14ac:dyDescent="0.3">
      <c r="A116" s="19" t="s">
        <v>101</v>
      </c>
      <c r="B116" s="53" t="s">
        <v>78</v>
      </c>
      <c r="C116" s="53" t="s">
        <v>51</v>
      </c>
      <c r="D116" s="19" t="s">
        <v>158</v>
      </c>
      <c r="E116" s="19">
        <v>200</v>
      </c>
      <c r="F116" s="55">
        <v>74702</v>
      </c>
    </row>
    <row r="117" spans="1:9" ht="153.75" hidden="1" customHeight="1" x14ac:dyDescent="0.3">
      <c r="A117" s="19" t="s">
        <v>161</v>
      </c>
      <c r="B117" s="53" t="s">
        <v>78</v>
      </c>
      <c r="C117" s="53" t="s">
        <v>51</v>
      </c>
      <c r="D117" s="19" t="s">
        <v>160</v>
      </c>
      <c r="E117" s="19"/>
      <c r="F117" s="55">
        <f>F118</f>
        <v>74702</v>
      </c>
    </row>
    <row r="118" spans="1:9" ht="46.5" hidden="1" customHeight="1" x14ac:dyDescent="0.3">
      <c r="A118" s="19" t="s">
        <v>101</v>
      </c>
      <c r="B118" s="53" t="s">
        <v>78</v>
      </c>
      <c r="C118" s="53" t="s">
        <v>51</v>
      </c>
      <c r="D118" s="19" t="s">
        <v>160</v>
      </c>
      <c r="E118" s="19">
        <v>200</v>
      </c>
      <c r="F118" s="55">
        <v>74702</v>
      </c>
    </row>
    <row r="119" spans="1:9" ht="46.5" hidden="1" customHeight="1" x14ac:dyDescent="0.3">
      <c r="A119" s="49" t="s">
        <v>164</v>
      </c>
      <c r="B119" s="53" t="s">
        <v>78</v>
      </c>
      <c r="C119" s="53" t="s">
        <v>51</v>
      </c>
      <c r="D119" s="19" t="s">
        <v>163</v>
      </c>
      <c r="E119" s="19"/>
      <c r="F119" s="55">
        <f>F120+F122</f>
        <v>99605.6</v>
      </c>
    </row>
    <row r="120" spans="1:9" ht="0.75" customHeight="1" x14ac:dyDescent="0.3">
      <c r="A120" s="19" t="s">
        <v>159</v>
      </c>
      <c r="B120" s="53" t="s">
        <v>78</v>
      </c>
      <c r="C120" s="53" t="s">
        <v>51</v>
      </c>
      <c r="D120" s="19" t="s">
        <v>162</v>
      </c>
      <c r="E120" s="19"/>
      <c r="F120" s="55">
        <f>F121</f>
        <v>49802.8</v>
      </c>
    </row>
    <row r="121" spans="1:9" ht="41.4" hidden="1" x14ac:dyDescent="0.3">
      <c r="A121" s="19" t="s">
        <v>102</v>
      </c>
      <c r="B121" s="41" t="s">
        <v>78</v>
      </c>
      <c r="C121" s="41" t="s">
        <v>51</v>
      </c>
      <c r="D121" s="19" t="s">
        <v>162</v>
      </c>
      <c r="E121" s="19">
        <v>200</v>
      </c>
      <c r="F121" s="55">
        <v>49802.8</v>
      </c>
    </row>
    <row r="122" spans="1:9" ht="153" hidden="1" customHeight="1" x14ac:dyDescent="0.3">
      <c r="A122" s="19" t="s">
        <v>161</v>
      </c>
      <c r="B122" s="53" t="s">
        <v>78</v>
      </c>
      <c r="C122" s="53" t="s">
        <v>51</v>
      </c>
      <c r="D122" s="19" t="s">
        <v>165</v>
      </c>
      <c r="E122" s="19"/>
      <c r="F122" s="55">
        <f>F123</f>
        <v>49802.8</v>
      </c>
    </row>
    <row r="123" spans="1:9" ht="46.5" hidden="1" customHeight="1" x14ac:dyDescent="0.3">
      <c r="A123" s="19" t="s">
        <v>102</v>
      </c>
      <c r="B123" s="53" t="s">
        <v>78</v>
      </c>
      <c r="C123" s="53" t="s">
        <v>51</v>
      </c>
      <c r="D123" s="19" t="s">
        <v>165</v>
      </c>
      <c r="E123" s="19">
        <v>200</v>
      </c>
      <c r="F123" s="55">
        <v>49802.8</v>
      </c>
    </row>
    <row r="124" spans="1:9" x14ac:dyDescent="0.3">
      <c r="A124" s="25" t="s">
        <v>82</v>
      </c>
      <c r="B124" s="40" t="s">
        <v>81</v>
      </c>
      <c r="C124" s="40" t="s">
        <v>9</v>
      </c>
      <c r="D124" s="56"/>
      <c r="E124" s="56"/>
      <c r="F124" s="57">
        <v>2192153.5099999998</v>
      </c>
    </row>
    <row r="125" spans="1:9" ht="24" customHeight="1" x14ac:dyDescent="0.3">
      <c r="A125" s="29" t="s">
        <v>83</v>
      </c>
      <c r="B125" s="43" t="s">
        <v>81</v>
      </c>
      <c r="C125" s="43" t="s">
        <v>8</v>
      </c>
      <c r="D125" s="43"/>
      <c r="E125" s="43"/>
      <c r="F125" s="48">
        <v>2192153.5099999998</v>
      </c>
    </row>
    <row r="126" spans="1:9" ht="84.75" hidden="1" customHeight="1" x14ac:dyDescent="0.3">
      <c r="A126" s="33" t="s">
        <v>166</v>
      </c>
      <c r="B126" s="40" t="s">
        <v>81</v>
      </c>
      <c r="C126" s="40" t="s">
        <v>8</v>
      </c>
      <c r="D126" s="34" t="s">
        <v>104</v>
      </c>
      <c r="E126" s="43"/>
      <c r="F126" s="39">
        <f>F127</f>
        <v>50000</v>
      </c>
    </row>
    <row r="127" spans="1:9" ht="116.25" hidden="1" customHeight="1" x14ac:dyDescent="0.3">
      <c r="A127" s="19" t="s">
        <v>176</v>
      </c>
      <c r="B127" s="41" t="s">
        <v>81</v>
      </c>
      <c r="C127" s="41" t="s">
        <v>8</v>
      </c>
      <c r="D127" s="31" t="s">
        <v>105</v>
      </c>
      <c r="E127" s="19"/>
      <c r="F127" s="58">
        <f>F128</f>
        <v>50000</v>
      </c>
    </row>
    <row r="128" spans="1:9" ht="55.5" hidden="1" customHeight="1" x14ac:dyDescent="0.3">
      <c r="A128" s="30" t="s">
        <v>167</v>
      </c>
      <c r="B128" s="41" t="s">
        <v>81</v>
      </c>
      <c r="C128" s="41" t="s">
        <v>8</v>
      </c>
      <c r="D128" s="31" t="s">
        <v>106</v>
      </c>
      <c r="E128" s="19"/>
      <c r="F128" s="58">
        <f>F129+F130+F131</f>
        <v>50000</v>
      </c>
    </row>
    <row r="129" spans="1:6" ht="55.5" hidden="1" customHeight="1" x14ac:dyDescent="0.3">
      <c r="A129" s="30" t="s">
        <v>103</v>
      </c>
      <c r="B129" s="41" t="s">
        <v>81</v>
      </c>
      <c r="C129" s="41" t="s">
        <v>8</v>
      </c>
      <c r="D129" s="31" t="s">
        <v>107</v>
      </c>
      <c r="E129" s="31">
        <v>200</v>
      </c>
      <c r="F129" s="58">
        <v>9000</v>
      </c>
    </row>
    <row r="130" spans="1:6" ht="41.25" hidden="1" customHeight="1" x14ac:dyDescent="0.3">
      <c r="A130" s="30" t="s">
        <v>87</v>
      </c>
      <c r="B130" s="41" t="s">
        <v>81</v>
      </c>
      <c r="C130" s="41" t="s">
        <v>8</v>
      </c>
      <c r="D130" s="31" t="s">
        <v>107</v>
      </c>
      <c r="E130" s="31">
        <v>300</v>
      </c>
      <c r="F130" s="58">
        <v>40000</v>
      </c>
    </row>
    <row r="131" spans="1:6" ht="28.5" hidden="1" customHeight="1" x14ac:dyDescent="0.3">
      <c r="A131" s="30" t="s">
        <v>24</v>
      </c>
      <c r="B131" s="41" t="s">
        <v>81</v>
      </c>
      <c r="C131" s="41" t="s">
        <v>8</v>
      </c>
      <c r="D131" s="31" t="s">
        <v>107</v>
      </c>
      <c r="E131" s="31">
        <v>800</v>
      </c>
      <c r="F131" s="58">
        <v>1000</v>
      </c>
    </row>
    <row r="132" spans="1:6" ht="21.75" customHeight="1" x14ac:dyDescent="0.3">
      <c r="A132" s="25" t="s">
        <v>85</v>
      </c>
      <c r="B132" s="56" t="s">
        <v>65</v>
      </c>
      <c r="C132" s="56" t="s">
        <v>9</v>
      </c>
      <c r="D132" s="56"/>
      <c r="E132" s="56"/>
      <c r="F132" s="57">
        <v>231621.52</v>
      </c>
    </row>
    <row r="133" spans="1:6" ht="22.5" customHeight="1" x14ac:dyDescent="0.3">
      <c r="A133" s="22" t="s">
        <v>86</v>
      </c>
      <c r="B133" s="43" t="s">
        <v>65</v>
      </c>
      <c r="C133" s="43" t="s">
        <v>8</v>
      </c>
      <c r="D133" s="43"/>
      <c r="E133" s="43"/>
      <c r="F133" s="48">
        <v>217121.52</v>
      </c>
    </row>
    <row r="134" spans="1:6" ht="81" hidden="1" customHeight="1" x14ac:dyDescent="0.3">
      <c r="A134" s="15" t="s">
        <v>177</v>
      </c>
      <c r="B134" s="40" t="s">
        <v>65</v>
      </c>
      <c r="C134" s="40" t="s">
        <v>8</v>
      </c>
      <c r="D134" s="40" t="s">
        <v>169</v>
      </c>
      <c r="E134" s="40"/>
      <c r="F134" s="39">
        <f>F135</f>
        <v>222000</v>
      </c>
    </row>
    <row r="135" spans="1:6" ht="132.75" hidden="1" customHeight="1" x14ac:dyDescent="0.3">
      <c r="A135" s="22" t="s">
        <v>178</v>
      </c>
      <c r="B135" s="43" t="s">
        <v>65</v>
      </c>
      <c r="C135" s="43" t="s">
        <v>8</v>
      </c>
      <c r="D135" s="43" t="s">
        <v>170</v>
      </c>
      <c r="E135" s="43"/>
      <c r="F135" s="48">
        <f>F136</f>
        <v>222000</v>
      </c>
    </row>
    <row r="136" spans="1:6" ht="51.75" hidden="1" customHeight="1" x14ac:dyDescent="0.3">
      <c r="A136" s="16" t="s">
        <v>179</v>
      </c>
      <c r="B136" s="41" t="s">
        <v>65</v>
      </c>
      <c r="C136" s="41" t="s">
        <v>8</v>
      </c>
      <c r="D136" s="41" t="s">
        <v>171</v>
      </c>
      <c r="E136" s="41"/>
      <c r="F136" s="42">
        <f>F137</f>
        <v>222000</v>
      </c>
    </row>
    <row r="137" spans="1:6" ht="49.5" hidden="1" customHeight="1" x14ac:dyDescent="0.3">
      <c r="A137" s="16" t="s">
        <v>180</v>
      </c>
      <c r="B137" s="41" t="s">
        <v>65</v>
      </c>
      <c r="C137" s="41" t="s">
        <v>8</v>
      </c>
      <c r="D137" s="41" t="s">
        <v>168</v>
      </c>
      <c r="E137" s="41"/>
      <c r="F137" s="42">
        <f t="shared" ref="F137" si="3">F138</f>
        <v>222000</v>
      </c>
    </row>
    <row r="138" spans="1:6" ht="39" hidden="1" customHeight="1" x14ac:dyDescent="0.3">
      <c r="A138" s="16" t="s">
        <v>87</v>
      </c>
      <c r="B138" s="41" t="s">
        <v>65</v>
      </c>
      <c r="C138" s="41" t="s">
        <v>8</v>
      </c>
      <c r="D138" s="41" t="s">
        <v>168</v>
      </c>
      <c r="E138" s="41" t="s">
        <v>84</v>
      </c>
      <c r="F138" s="42">
        <v>222000</v>
      </c>
    </row>
    <row r="139" spans="1:6" ht="27" customHeight="1" x14ac:dyDescent="0.3">
      <c r="A139" s="22" t="s">
        <v>96</v>
      </c>
      <c r="B139" s="43" t="s">
        <v>65</v>
      </c>
      <c r="C139" s="43" t="s">
        <v>19</v>
      </c>
      <c r="D139" s="43"/>
      <c r="E139" s="43"/>
      <c r="F139" s="48">
        <v>14500</v>
      </c>
    </row>
    <row r="140" spans="1:6" ht="39" hidden="1" customHeight="1" x14ac:dyDescent="0.3">
      <c r="A140" s="16" t="s">
        <v>95</v>
      </c>
      <c r="B140" s="41" t="s">
        <v>65</v>
      </c>
      <c r="C140" s="41" t="s">
        <v>19</v>
      </c>
      <c r="D140" s="41" t="s">
        <v>53</v>
      </c>
      <c r="E140" s="41"/>
      <c r="F140" s="42">
        <f>F141</f>
        <v>100000</v>
      </c>
    </row>
    <row r="141" spans="1:6" ht="39" hidden="1" customHeight="1" x14ac:dyDescent="0.3">
      <c r="A141" s="22" t="s">
        <v>54</v>
      </c>
      <c r="B141" s="41" t="s">
        <v>65</v>
      </c>
      <c r="C141" s="41" t="s">
        <v>19</v>
      </c>
      <c r="D141" s="41" t="s">
        <v>55</v>
      </c>
      <c r="E141" s="41"/>
      <c r="F141" s="42">
        <f>F142</f>
        <v>100000</v>
      </c>
    </row>
    <row r="142" spans="1:6" ht="42.75" hidden="1" customHeight="1" x14ac:dyDescent="0.3">
      <c r="A142" s="16" t="s">
        <v>97</v>
      </c>
      <c r="B142" s="41" t="s">
        <v>65</v>
      </c>
      <c r="C142" s="41" t="s">
        <v>19</v>
      </c>
      <c r="D142" s="41" t="s">
        <v>98</v>
      </c>
      <c r="E142" s="41"/>
      <c r="F142" s="42">
        <f>F143</f>
        <v>100000</v>
      </c>
    </row>
    <row r="143" spans="1:6" ht="42.75" hidden="1" customHeight="1" x14ac:dyDescent="0.3">
      <c r="A143" s="16" t="s">
        <v>34</v>
      </c>
      <c r="B143" s="41" t="s">
        <v>65</v>
      </c>
      <c r="C143" s="41" t="s">
        <v>19</v>
      </c>
      <c r="D143" s="41" t="s">
        <v>98</v>
      </c>
      <c r="E143" s="41" t="s">
        <v>35</v>
      </c>
      <c r="F143" s="42">
        <v>100000</v>
      </c>
    </row>
    <row r="144" spans="1:6" ht="18.75" hidden="1" customHeight="1" x14ac:dyDescent="0.3">
      <c r="A144" s="15" t="s">
        <v>172</v>
      </c>
      <c r="B144" s="41"/>
      <c r="C144" s="41"/>
      <c r="D144" s="41"/>
      <c r="E144" s="41"/>
      <c r="F144" s="42"/>
    </row>
    <row r="145" spans="1:6" ht="57" customHeight="1" x14ac:dyDescent="0.3">
      <c r="A145" s="35"/>
      <c r="B145" s="36"/>
      <c r="C145" s="36"/>
      <c r="D145" s="36"/>
      <c r="E145" s="36"/>
      <c r="F145" s="37"/>
    </row>
  </sheetData>
  <mergeCells count="6">
    <mergeCell ref="F2:H2"/>
    <mergeCell ref="F34:H34"/>
    <mergeCell ref="A36:H36"/>
    <mergeCell ref="D35:H35"/>
    <mergeCell ref="A4:H4"/>
    <mergeCell ref="D3:H3"/>
  </mergeCells>
  <pageMargins left="0.70866141732283472" right="0.11811023622047245" top="0.15748031496062992" bottom="0.19685039370078741" header="0.31496062992125984" footer="0.31496062992125984"/>
  <pageSetup paperSize="9" scale="48" orientation="portrait" r:id="rId1"/>
  <rowBreaks count="1" manualBreakCount="1">
    <brk id="2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2025-04-17T06:48:40Z</dcterms:modified>
</cp:coreProperties>
</file>